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alítico de Ingresos Detall" sheetId="4" r:id="rId1"/>
    <sheet name="Hoja1" sheetId="1" r:id="rId2"/>
    <sheet name="Hoja2" sheetId="2" r:id="rId3"/>
    <sheet name="Hoja3" sheetId="3" r:id="rId4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'Analítico de Ingresos Detall'!$A$1:$J$93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_xlnm.Print_Titles" localSheetId="0">'Analítico de Ingresos Detall'!$1:$3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</definedNames>
  <calcPr calcId="145621"/>
</workbook>
</file>

<file path=xl/calcChain.xml><?xml version="1.0" encoding="utf-8"?>
<calcChain xmlns="http://schemas.openxmlformats.org/spreadsheetml/2006/main">
  <c r="E85" i="4" l="1"/>
  <c r="J84" i="4"/>
  <c r="G84" i="4"/>
  <c r="J78" i="4"/>
  <c r="G78" i="4"/>
  <c r="J77" i="4"/>
  <c r="G77" i="4"/>
  <c r="J76" i="4"/>
  <c r="J75" i="4" s="1"/>
  <c r="I76" i="4"/>
  <c r="H76" i="4"/>
  <c r="F76" i="4"/>
  <c r="F75" i="4" s="1"/>
  <c r="F82" i="4" s="1"/>
  <c r="E76" i="4"/>
  <c r="I75" i="4"/>
  <c r="I82" i="4" s="1"/>
  <c r="H75" i="4"/>
  <c r="H82" i="4" s="1"/>
  <c r="H85" i="4" s="1"/>
  <c r="E75" i="4"/>
  <c r="F73" i="4"/>
  <c r="J72" i="4"/>
  <c r="G72" i="4"/>
  <c r="J71" i="4"/>
  <c r="G71" i="4"/>
  <c r="I70" i="4"/>
  <c r="J70" i="4" s="1"/>
  <c r="H70" i="4"/>
  <c r="G70" i="4"/>
  <c r="F70" i="4"/>
  <c r="E70" i="4"/>
  <c r="J69" i="4"/>
  <c r="G69" i="4"/>
  <c r="J68" i="4"/>
  <c r="G68" i="4"/>
  <c r="J67" i="4"/>
  <c r="J66" i="4" s="1"/>
  <c r="G67" i="4"/>
  <c r="I66" i="4"/>
  <c r="H66" i="4"/>
  <c r="G66" i="4"/>
  <c r="F66" i="4"/>
  <c r="E66" i="4"/>
  <c r="J65" i="4"/>
  <c r="J61" i="4" s="1"/>
  <c r="G65" i="4"/>
  <c r="J64" i="4"/>
  <c r="G64" i="4"/>
  <c r="G63" i="4"/>
  <c r="G61" i="4" s="1"/>
  <c r="J62" i="4"/>
  <c r="G62" i="4"/>
  <c r="I61" i="4"/>
  <c r="H61" i="4"/>
  <c r="F61" i="4"/>
  <c r="E61" i="4"/>
  <c r="J60" i="4"/>
  <c r="G60" i="4"/>
  <c r="J58" i="4"/>
  <c r="G58" i="4"/>
  <c r="J57" i="4"/>
  <c r="G57" i="4"/>
  <c r="J56" i="4"/>
  <c r="G56" i="4"/>
  <c r="J55" i="4"/>
  <c r="G55" i="4"/>
  <c r="J54" i="4"/>
  <c r="G54" i="4"/>
  <c r="J53" i="4"/>
  <c r="G53" i="4"/>
  <c r="J51" i="4"/>
  <c r="J50" i="4" s="1"/>
  <c r="J73" i="4" s="1"/>
  <c r="G51" i="4"/>
  <c r="I50" i="4"/>
  <c r="I73" i="4" s="1"/>
  <c r="H50" i="4"/>
  <c r="H73" i="4" s="1"/>
  <c r="G50" i="4"/>
  <c r="G73" i="4" s="1"/>
  <c r="F50" i="4"/>
  <c r="E50" i="4"/>
  <c r="E73" i="4" s="1"/>
  <c r="I42" i="4"/>
  <c r="I79" i="4" s="1"/>
  <c r="E42" i="4"/>
  <c r="E79" i="4" s="1"/>
  <c r="J40" i="4"/>
  <c r="J39" i="4"/>
  <c r="G39" i="4"/>
  <c r="J38" i="4"/>
  <c r="I38" i="4"/>
  <c r="H38" i="4"/>
  <c r="G38" i="4"/>
  <c r="F38" i="4"/>
  <c r="E38" i="4"/>
  <c r="J37" i="4"/>
  <c r="G37" i="4"/>
  <c r="J36" i="4"/>
  <c r="I36" i="4"/>
  <c r="H36" i="4"/>
  <c r="G36" i="4"/>
  <c r="F36" i="4"/>
  <c r="E36" i="4"/>
  <c r="J35" i="4"/>
  <c r="G35" i="4"/>
  <c r="J34" i="4"/>
  <c r="G34" i="4"/>
  <c r="J33" i="4"/>
  <c r="G33" i="4"/>
  <c r="J32" i="4"/>
  <c r="G32" i="4"/>
  <c r="J31" i="4"/>
  <c r="G31" i="4"/>
  <c r="J30" i="4"/>
  <c r="J29" i="4" s="1"/>
  <c r="G30" i="4"/>
  <c r="I29" i="4"/>
  <c r="H29" i="4"/>
  <c r="G29" i="4"/>
  <c r="F29" i="4"/>
  <c r="E29" i="4"/>
  <c r="J28" i="4"/>
  <c r="G28" i="4"/>
  <c r="J27" i="4"/>
  <c r="G27" i="4"/>
  <c r="J26" i="4"/>
  <c r="G26" i="4"/>
  <c r="J25" i="4"/>
  <c r="J24" i="4"/>
  <c r="J23" i="4"/>
  <c r="G23" i="4"/>
  <c r="J22" i="4"/>
  <c r="G22" i="4"/>
  <c r="J21" i="4"/>
  <c r="G21" i="4"/>
  <c r="J20" i="4"/>
  <c r="G20" i="4"/>
  <c r="J19" i="4"/>
  <c r="J17" i="4" s="1"/>
  <c r="G19" i="4"/>
  <c r="J18" i="4"/>
  <c r="G18" i="4"/>
  <c r="I17" i="4"/>
  <c r="H17" i="4"/>
  <c r="H42" i="4" s="1"/>
  <c r="H79" i="4" s="1"/>
  <c r="G17" i="4"/>
  <c r="F17" i="4"/>
  <c r="F42" i="4" s="1"/>
  <c r="E17" i="4"/>
  <c r="J16" i="4"/>
  <c r="G16" i="4"/>
  <c r="J15" i="4"/>
  <c r="G15" i="4"/>
  <c r="J14" i="4"/>
  <c r="G14" i="4"/>
  <c r="J13" i="4"/>
  <c r="G13" i="4"/>
  <c r="J12" i="4"/>
  <c r="G12" i="4"/>
  <c r="J11" i="4"/>
  <c r="G11" i="4"/>
  <c r="J10" i="4"/>
  <c r="J42" i="4" s="1"/>
  <c r="J79" i="4" s="1"/>
  <c r="G10" i="4"/>
  <c r="G42" i="4" s="1"/>
  <c r="G75" i="4" l="1"/>
  <c r="J82" i="4"/>
  <c r="J85" i="4" s="1"/>
  <c r="I85" i="4"/>
  <c r="F79" i="4"/>
  <c r="F85" i="4"/>
  <c r="G82" i="4"/>
  <c r="G85" i="4" s="1"/>
  <c r="G79" i="4"/>
  <c r="G76" i="4"/>
</calcChain>
</file>

<file path=xl/sharedStrings.xml><?xml version="1.0" encoding="utf-8"?>
<sst xmlns="http://schemas.openxmlformats.org/spreadsheetml/2006/main" count="90" uniqueCount="81">
  <si>
    <t>Estado Analítico de Ingresos Detallado - LDF</t>
  </si>
  <si>
    <t>Del 1 de Enero al 31 de Diciembre de 2022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</si>
  <si>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</si>
  <si>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</si>
  <si>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</si>
  <si>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</si>
  <si>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</si>
  <si>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</si>
  <si>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</si>
  <si>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</si>
  <si>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</si>
  <si>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</si>
  <si>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</si>
  <si>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</si>
  <si>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</si>
  <si>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</si>
  <si>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</si>
  <si>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</si>
  <si>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</si>
  <si>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</si>
  <si>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</si>
  <si>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</si>
  <si>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</si>
  <si>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</si>
  <si>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</si>
  <si>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</si>
  <si>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</si>
  <si>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</si>
  <si>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</si>
  <si>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</si>
  <si>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</si>
  <si>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</si>
  <si>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</si>
  <si>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</si>
  <si>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</si>
  <si>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</si>
  <si>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</si>
  <si>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</si>
  <si>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</si>
  <si>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</si>
  <si>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</si>
  <si>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</si>
  <si>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</si>
  <si>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</si>
  <si>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</si>
  <si>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</si>
  <si>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</si>
  <si>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</si>
  <si>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</si>
  <si>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</si>
  <si>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</si>
  <si>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</si>
  <si>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</si>
  <si>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</si>
  <si>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</si>
  <si>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</si>
  <si>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</si>
  <si>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</si>
  <si>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</si>
  <si>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</si>
  <si>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</si>
  <si>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</si>
  <si>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</si>
  <si>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</si>
  <si>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</si>
  <si>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</si>
  <si>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</si>
  <si>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</si>
  <si>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</si>
  <si>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</si>
  <si>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</si>
  <si>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</si>
  <si>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</si>
  <si>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 xml:space="preserve">Corto Plazo 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</si>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</sst>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Encode Sans Expanded Medium"/>
    </font>
    <font>
      <sz val="10"/>
      <color theme="1"/>
      <name val="DIN Pro Bold"/>
      <family val="2"/>
    </font>
    <font>
      <b/>
      <sz val="7"/>
      <color rgb="FF000000"/>
      <name val="Encode Sans Expanded Medium"/>
    </font>
    <font>
      <sz val="11"/>
      <color theme="1"/>
      <name val="DIN Pro Bold"/>
      <family val="2"/>
    </font>
    <font>
      <b/>
      <sz val="8"/>
      <color rgb="FF000000"/>
      <name val="Encode Sans Expanded Medium"/>
    </font>
    <font>
      <b/>
      <sz val="9"/>
      <color theme="0"/>
      <name val="Encode Sans"/>
    </font>
    <font>
      <sz val="8"/>
      <color rgb="FF000000"/>
      <name val="DINPro-Regular"/>
      <family val="3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DINPro-Regular"/>
      <family val="3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4" fontId="16" fillId="0" borderId="0"/>
    <xf numFmtId="164" fontId="17" fillId="0" borderId="0"/>
    <xf numFmtId="164" fontId="16" fillId="0" borderId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9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1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1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1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9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37" borderId="0" applyNumberFormat="0" applyBorder="0" applyAlignment="0" applyProtection="0"/>
    <xf numFmtId="0" fontId="19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1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48" borderId="0" applyNumberFormat="0" applyBorder="0" applyAlignment="0" applyProtection="0"/>
    <xf numFmtId="0" fontId="20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1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1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2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3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3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9" fillId="3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21" fillId="50" borderId="0" applyNumberFormat="0" applyBorder="0" applyAlignment="0" applyProtection="0"/>
    <xf numFmtId="0" fontId="21" fillId="37" borderId="0" applyNumberFormat="0" applyBorder="0" applyAlignment="0" applyProtection="0"/>
    <xf numFmtId="0" fontId="22" fillId="1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1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1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1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1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2" fillId="2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2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2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2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4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2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2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3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3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3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7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0" borderId="0" applyNumberFormat="0" applyBorder="0" applyAlignment="0" applyProtection="0"/>
    <xf numFmtId="0" fontId="21" fillId="57" borderId="0" applyNumberFormat="0" applyBorder="0" applyAlignment="0" applyProtection="0"/>
    <xf numFmtId="0" fontId="24" fillId="41" borderId="0" applyNumberFormat="0" applyBorder="0" applyAlignment="0" applyProtection="0"/>
    <xf numFmtId="0" fontId="25" fillId="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8" fillId="36" borderId="32" applyNumberFormat="0" applyAlignment="0" applyProtection="0"/>
    <xf numFmtId="0" fontId="29" fillId="6" borderId="4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30" fillId="44" borderId="32" applyNumberFormat="0" applyAlignment="0" applyProtection="0"/>
    <xf numFmtId="0" fontId="28" fillId="44" borderId="32" applyNumberFormat="0" applyAlignment="0" applyProtection="0"/>
    <xf numFmtId="0" fontId="30" fillId="44" borderId="32" applyNumberFormat="0" applyAlignment="0" applyProtection="0"/>
    <xf numFmtId="0" fontId="28" fillId="44" borderId="32" applyNumberFormat="0" applyAlignment="0" applyProtection="0"/>
    <xf numFmtId="0" fontId="29" fillId="6" borderId="4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9" fillId="6" borderId="4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28" fillId="44" borderId="32" applyNumberFormat="0" applyAlignment="0" applyProtection="0"/>
    <xf numFmtId="0" fontId="31" fillId="7" borderId="7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3" fillId="58" borderId="33" applyNumberFormat="0" applyAlignment="0" applyProtection="0"/>
    <xf numFmtId="0" fontId="32" fillId="58" borderId="33" applyNumberFormat="0" applyAlignment="0" applyProtection="0"/>
    <xf numFmtId="0" fontId="33" fillId="58" borderId="33" applyNumberFormat="0" applyAlignment="0" applyProtection="0"/>
    <xf numFmtId="0" fontId="32" fillId="58" borderId="33" applyNumberFormat="0" applyAlignment="0" applyProtection="0"/>
    <xf numFmtId="0" fontId="31" fillId="7" borderId="7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1" fillId="7" borderId="7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2" fillId="58" borderId="33" applyNumberFormat="0" applyAlignment="0" applyProtection="0"/>
    <xf numFmtId="0" fontId="34" fillId="0" borderId="6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6" fillId="0" borderId="34" applyNumberFormat="0" applyFill="0" applyAlignment="0" applyProtection="0"/>
    <xf numFmtId="0" fontId="35" fillId="0" borderId="34" applyNumberFormat="0" applyFill="0" applyAlignment="0" applyProtection="0"/>
    <xf numFmtId="0" fontId="36" fillId="0" borderId="34" applyNumberFormat="0" applyFill="0" applyAlignment="0" applyProtection="0"/>
    <xf numFmtId="0" fontId="35" fillId="0" borderId="34" applyNumberFormat="0" applyFill="0" applyAlignment="0" applyProtection="0"/>
    <xf numFmtId="0" fontId="34" fillId="0" borderId="6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4" fillId="0" borderId="6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5" fillId="0" borderId="34" applyNumberFormat="0" applyFill="0" applyAlignment="0" applyProtection="0"/>
    <xf numFmtId="0" fontId="32" fillId="58" borderId="33" applyNumberFormat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1" fillId="59" borderId="0" applyNumberFormat="0" applyBorder="0" applyAlignment="0" applyProtection="0"/>
    <xf numFmtId="0" fontId="22" fillId="1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54" borderId="0" applyNumberFormat="0" applyBorder="0" applyAlignment="0" applyProtection="0"/>
    <xf numFmtId="0" fontId="21" fillId="54" borderId="0" applyNumberFormat="0" applyBorder="0" applyAlignment="0" applyProtection="0"/>
    <xf numFmtId="0" fontId="23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1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1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17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17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17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2" fillId="2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2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2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7" borderId="0" applyNumberFormat="0" applyBorder="0" applyAlignment="0" applyProtection="0"/>
    <xf numFmtId="0" fontId="22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2" fillId="29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21" fillId="57" borderId="0" applyNumberFormat="0" applyBorder="0" applyAlignment="0" applyProtection="0"/>
    <xf numFmtId="0" fontId="40" fillId="5" borderId="4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2" fillId="37" borderId="32" applyNumberFormat="0" applyAlignment="0" applyProtection="0"/>
    <xf numFmtId="0" fontId="41" fillId="37" borderId="32" applyNumberFormat="0" applyAlignment="0" applyProtection="0"/>
    <xf numFmtId="0" fontId="42" fillId="37" borderId="32" applyNumberFormat="0" applyAlignment="0" applyProtection="0"/>
    <xf numFmtId="0" fontId="41" fillId="37" borderId="32" applyNumberFormat="0" applyAlignment="0" applyProtection="0"/>
    <xf numFmtId="0" fontId="40" fillId="5" borderId="4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0" fillId="5" borderId="4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0" fontId="41" fillId="37" borderId="3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6" fillId="0" borderId="37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8" fillId="41" borderId="0" applyNumberFormat="0" applyBorder="0" applyAlignment="0" applyProtection="0"/>
    <xf numFmtId="0" fontId="24" fillId="41" borderId="0" applyNumberFormat="0" applyBorder="0" applyAlignment="0" applyProtection="0"/>
    <xf numFmtId="0" fontId="48" fillId="41" borderId="0" applyNumberFormat="0" applyBorder="0" applyAlignment="0" applyProtection="0"/>
    <xf numFmtId="0" fontId="24" fillId="41" borderId="0" applyNumberFormat="0" applyBorder="0" applyAlignment="0" applyProtection="0"/>
    <xf numFmtId="0" fontId="47" fillId="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7" fillId="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41" fillId="37" borderId="32" applyNumberFormat="0" applyAlignment="0" applyProtection="0"/>
    <xf numFmtId="167" fontId="17" fillId="0" borderId="0" applyFont="0" applyFill="0" applyBorder="0" applyAlignment="0" applyProtection="0"/>
    <xf numFmtId="0" fontId="35" fillId="0" borderId="34" applyNumberFormat="0" applyFill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4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6" fillId="0" borderId="0"/>
    <xf numFmtId="0" fontId="51" fillId="0" borderId="0"/>
    <xf numFmtId="0" fontId="16" fillId="0" borderId="0"/>
    <xf numFmtId="0" fontId="1" fillId="0" borderId="0"/>
    <xf numFmtId="0" fontId="5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16" fillId="0" borderId="0" applyBorder="0"/>
    <xf numFmtId="0" fontId="16" fillId="0" borderId="0"/>
    <xf numFmtId="0" fontId="54" fillId="0" borderId="0"/>
    <xf numFmtId="0" fontId="51" fillId="0" borderId="0"/>
    <xf numFmtId="0" fontId="53" fillId="0" borderId="0"/>
    <xf numFmtId="0" fontId="1" fillId="0" borderId="0"/>
    <xf numFmtId="0" fontId="18" fillId="0" borderId="0" applyFill="0" applyProtection="0"/>
    <xf numFmtId="0" fontId="55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51" fillId="0" borderId="0"/>
    <xf numFmtId="0" fontId="18" fillId="0" borderId="0" applyFill="0" applyProtection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5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1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51" fillId="0" borderId="0"/>
    <xf numFmtId="0" fontId="1" fillId="0" borderId="0"/>
    <xf numFmtId="0" fontId="19" fillId="8" borderId="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20" fillId="8" borderId="8" applyNumberFormat="0" applyFont="0" applyAlignment="0" applyProtection="0"/>
    <xf numFmtId="0" fontId="16" fillId="38" borderId="38" applyNumberFormat="0" applyFont="0" applyAlignment="0" applyProtection="0"/>
    <xf numFmtId="0" fontId="19" fillId="8" borderId="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9" fillId="8" borderId="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20" fillId="8" borderId="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16" fillId="38" borderId="38" applyNumberFormat="0" applyFont="0" applyAlignment="0" applyProtection="0"/>
    <xf numFmtId="0" fontId="59" fillId="36" borderId="39" applyNumberFormat="0" applyAlignment="0" applyProtection="0"/>
    <xf numFmtId="0" fontId="16" fillId="60" borderId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0" fillId="6" borderId="5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61" fillId="44" borderId="39" applyNumberFormat="0" applyAlignment="0" applyProtection="0"/>
    <xf numFmtId="0" fontId="59" fillId="44" borderId="39" applyNumberFormat="0" applyAlignment="0" applyProtection="0"/>
    <xf numFmtId="0" fontId="61" fillId="44" borderId="39" applyNumberFormat="0" applyAlignment="0" applyProtection="0"/>
    <xf numFmtId="0" fontId="59" fillId="44" borderId="39" applyNumberFormat="0" applyAlignment="0" applyProtection="0"/>
    <xf numFmtId="0" fontId="60" fillId="6" borderId="5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60" fillId="6" borderId="5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59" fillId="44" borderId="3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70" fillId="0" borderId="40" applyNumberFormat="0" applyFill="0" applyAlignment="0" applyProtection="0"/>
    <xf numFmtId="0" fontId="69" fillId="0" borderId="40" applyNumberFormat="0" applyFill="0" applyAlignment="0" applyProtection="0"/>
    <xf numFmtId="0" fontId="70" fillId="0" borderId="40" applyNumberFormat="0" applyFill="0" applyAlignment="0" applyProtection="0"/>
    <xf numFmtId="0" fontId="69" fillId="0" borderId="40" applyNumberFormat="0" applyFill="0" applyAlignment="0" applyProtection="0"/>
    <xf numFmtId="0" fontId="68" fillId="0" borderId="1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8" fillId="0" borderId="1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69" fillId="0" borderId="40" applyNumberFormat="0" applyFill="0" applyAlignment="0" applyProtection="0"/>
    <xf numFmtId="0" fontId="71" fillId="0" borderId="2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6" applyNumberFormat="0" applyFill="0" applyAlignment="0" applyProtection="0"/>
    <xf numFmtId="0" fontId="71" fillId="0" borderId="2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1" fillId="0" borderId="2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37" fillId="0" borderId="3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9" fillId="0" borderId="41" applyNumberFormat="0" applyFill="0" applyAlignment="0" applyProtection="0"/>
    <xf numFmtId="0" fontId="38" fillId="0" borderId="41" applyNumberFormat="0" applyFill="0" applyAlignment="0" applyProtection="0"/>
    <xf numFmtId="0" fontId="39" fillId="0" borderId="41" applyNumberFormat="0" applyFill="0" applyAlignment="0" applyProtection="0"/>
    <xf numFmtId="0" fontId="38" fillId="0" borderId="41" applyNumberFormat="0" applyFill="0" applyAlignment="0" applyProtection="0"/>
    <xf numFmtId="0" fontId="37" fillId="0" borderId="3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7" fillId="0" borderId="3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38" fillId="0" borderId="4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3" applyNumberFormat="0" applyFill="0" applyAlignment="0" applyProtection="0"/>
    <xf numFmtId="0" fontId="76" fillId="0" borderId="42" applyNumberFormat="0" applyFill="0" applyAlignment="0" applyProtection="0"/>
    <xf numFmtId="0" fontId="76" fillId="0" borderId="43" applyNumberFormat="0" applyFill="0" applyAlignment="0" applyProtection="0"/>
    <xf numFmtId="0" fontId="76" fillId="0" borderId="42" applyNumberFormat="0" applyFill="0" applyAlignment="0" applyProtection="0"/>
    <xf numFmtId="0" fontId="75" fillId="0" borderId="9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5" fillId="0" borderId="9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76" fillId="0" borderId="42" applyNumberFormat="0" applyFill="0" applyAlignment="0" applyProtection="0"/>
    <xf numFmtId="0" fontId="16" fillId="61" borderId="0"/>
    <xf numFmtId="0" fontId="63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/>
    <xf numFmtId="0" fontId="9" fillId="34" borderId="24" xfId="0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right" vertical="center"/>
    </xf>
    <xf numFmtId="0" fontId="0" fillId="0" borderId="0" xfId="0" applyFont="1"/>
    <xf numFmtId="0" fontId="11" fillId="34" borderId="25" xfId="0" applyFont="1" applyFill="1" applyBorder="1" applyAlignment="1">
      <alignment horizontal="left" vertical="center"/>
    </xf>
    <xf numFmtId="3" fontId="12" fillId="0" borderId="27" xfId="0" applyNumberFormat="1" applyFont="1" applyBorder="1" applyProtection="1">
      <protection locked="0"/>
    </xf>
    <xf numFmtId="3" fontId="10" fillId="34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34" borderId="28" xfId="0" applyNumberFormat="1" applyFont="1" applyFill="1" applyBorder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11" fillId="34" borderId="26" xfId="0" applyFont="1" applyFill="1" applyBorder="1" applyAlignment="1">
      <alignment horizontal="left" vertical="center"/>
    </xf>
    <xf numFmtId="3" fontId="11" fillId="34" borderId="26" xfId="0" applyNumberFormat="1" applyFont="1" applyFill="1" applyBorder="1" applyAlignment="1" applyProtection="1">
      <alignment horizontal="right" vertical="center"/>
      <protection locked="0"/>
    </xf>
    <xf numFmtId="3" fontId="11" fillId="34" borderId="26" xfId="0" applyNumberFormat="1" applyFont="1" applyFill="1" applyBorder="1" applyAlignment="1">
      <alignment horizontal="right" vertical="center"/>
    </xf>
    <xf numFmtId="0" fontId="11" fillId="34" borderId="26" xfId="0" applyFont="1" applyFill="1" applyBorder="1" applyAlignment="1">
      <alignment horizontal="left" vertical="center" wrapText="1"/>
    </xf>
    <xf numFmtId="3" fontId="11" fillId="34" borderId="28" xfId="0" applyNumberFormat="1" applyFont="1" applyFill="1" applyBorder="1" applyAlignment="1" applyProtection="1">
      <alignment vertical="center"/>
      <protection locked="0"/>
    </xf>
    <xf numFmtId="3" fontId="11" fillId="34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>
      <alignment horizontal="right" vertical="center"/>
    </xf>
    <xf numFmtId="3" fontId="11" fillId="34" borderId="28" xfId="0" applyNumberFormat="1" applyFont="1" applyFill="1" applyBorder="1" applyAlignment="1">
      <alignment vertical="center"/>
    </xf>
    <xf numFmtId="3" fontId="11" fillId="35" borderId="26" xfId="0" applyNumberFormat="1" applyFont="1" applyFill="1" applyBorder="1" applyAlignment="1" applyProtection="1">
      <alignment horizontal="right" vertical="center"/>
      <protection locked="0"/>
    </xf>
    <xf numFmtId="3" fontId="10" fillId="35" borderId="28" xfId="0" applyNumberFormat="1" applyFont="1" applyFill="1" applyBorder="1" applyAlignment="1">
      <alignment vertical="center"/>
    </xf>
    <xf numFmtId="3" fontId="9" fillId="34" borderId="30" xfId="0" applyNumberFormat="1" applyFont="1" applyFill="1" applyBorder="1" applyAlignment="1" applyProtection="1">
      <alignment horizontal="right" vertical="center"/>
      <protection locked="0"/>
    </xf>
    <xf numFmtId="3" fontId="9" fillId="34" borderId="31" xfId="0" applyNumberFormat="1" applyFont="1" applyFill="1" applyBorder="1" applyAlignment="1">
      <alignment vertical="center"/>
    </xf>
    <xf numFmtId="3" fontId="11" fillId="34" borderId="26" xfId="0" applyNumberFormat="1" applyFont="1" applyFill="1" applyBorder="1" applyAlignment="1">
      <alignment horizontal="center" vertical="center"/>
    </xf>
    <xf numFmtId="3" fontId="11" fillId="34" borderId="28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horizontal="justify" vertical="center" wrapText="1"/>
    </xf>
    <xf numFmtId="3" fontId="10" fillId="34" borderId="28" xfId="0" applyNumberFormat="1" applyFont="1" applyFill="1" applyBorder="1" applyAlignment="1">
      <alignment horizontal="right" vertical="center" wrapText="1"/>
    </xf>
    <xf numFmtId="3" fontId="0" fillId="0" borderId="0" xfId="0" applyNumberFormat="1" applyFont="1"/>
    <xf numFmtId="0" fontId="11" fillId="34" borderId="29" xfId="0" applyFont="1" applyFill="1" applyBorder="1" applyAlignment="1">
      <alignment horizontal="left" vertical="center"/>
    </xf>
    <xf numFmtId="3" fontId="11" fillId="34" borderId="30" xfId="0" applyNumberFormat="1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4" fillId="34" borderId="0" xfId="0" applyFont="1" applyFill="1" applyBorder="1" applyAlignment="1" applyProtection="1">
      <alignment horizontal="left" vertical="center"/>
      <protection locked="0"/>
    </xf>
    <xf numFmtId="0" fontId="10" fillId="34" borderId="0" xfId="0" applyFont="1" applyFill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3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1" fillId="34" borderId="26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3" fillId="34" borderId="29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30" xfId="0" applyFont="1" applyFill="1" applyBorder="1" applyAlignment="1">
      <alignment horizontal="left" vertical="center"/>
    </xf>
    <xf numFmtId="37" fontId="8" fillId="33" borderId="11" xfId="1" applyNumberFormat="1" applyFont="1" applyFill="1" applyBorder="1" applyAlignment="1" applyProtection="1">
      <alignment horizontal="center" vertical="center" wrapText="1"/>
    </xf>
    <xf numFmtId="37" fontId="8" fillId="33" borderId="12" xfId="1" applyNumberFormat="1" applyFont="1" applyFill="1" applyBorder="1" applyAlignment="1" applyProtection="1">
      <alignment horizontal="center" vertical="center"/>
    </xf>
    <xf numFmtId="37" fontId="8" fillId="33" borderId="16" xfId="1" applyNumberFormat="1" applyFont="1" applyFill="1" applyBorder="1" applyAlignment="1" applyProtection="1">
      <alignment horizontal="center" vertical="center"/>
    </xf>
    <xf numFmtId="37" fontId="8" fillId="33" borderId="0" xfId="1" applyNumberFormat="1" applyFont="1" applyFill="1" applyBorder="1" applyAlignment="1" applyProtection="1">
      <alignment horizontal="center" vertical="center"/>
    </xf>
    <xf numFmtId="37" fontId="8" fillId="33" borderId="18" xfId="1" applyNumberFormat="1" applyFont="1" applyFill="1" applyBorder="1" applyAlignment="1" applyProtection="1">
      <alignment horizontal="center" vertical="center"/>
    </xf>
    <xf numFmtId="37" fontId="8" fillId="33" borderId="19" xfId="1" applyNumberFormat="1" applyFont="1" applyFill="1" applyBorder="1" applyAlignment="1" applyProtection="1">
      <alignment horizontal="center" vertical="center"/>
    </xf>
    <xf numFmtId="37" fontId="8" fillId="33" borderId="13" xfId="1" applyNumberFormat="1" applyFont="1" applyFill="1" applyBorder="1" applyAlignment="1" applyProtection="1">
      <alignment horizontal="center" vertical="center"/>
    </xf>
    <xf numFmtId="37" fontId="8" fillId="33" borderId="14" xfId="1" applyNumberFormat="1" applyFont="1" applyFill="1" applyBorder="1" applyAlignment="1" applyProtection="1">
      <alignment horizontal="center" vertical="center"/>
    </xf>
    <xf numFmtId="37" fontId="8" fillId="33" borderId="15" xfId="1" applyNumberFormat="1" applyFont="1" applyFill="1" applyBorder="1" applyAlignment="1" applyProtection="1">
      <alignment horizontal="center" vertical="center"/>
    </xf>
    <xf numFmtId="37" fontId="8" fillId="33" borderId="11" xfId="1" applyNumberFormat="1" applyFont="1" applyFill="1" applyBorder="1" applyAlignment="1" applyProtection="1">
      <alignment horizontal="center" vertical="center"/>
    </xf>
    <xf numFmtId="37" fontId="8" fillId="33" borderId="21" xfId="1" applyNumberFormat="1" applyFont="1" applyFill="1" applyBorder="1" applyAlignment="1" applyProtection="1">
      <alignment horizontal="center" vertical="center"/>
    </xf>
    <xf numFmtId="37" fontId="8" fillId="33" borderId="17" xfId="1" applyNumberFormat="1" applyFont="1" applyFill="1" applyBorder="1" applyAlignment="1" applyProtection="1">
      <alignment horizontal="center" vertical="center"/>
    </xf>
    <xf numFmtId="37" fontId="8" fillId="33" borderId="20" xfId="1" applyNumberFormat="1" applyFont="1" applyFill="1" applyBorder="1" applyAlignment="1" applyProtection="1">
      <alignment horizontal="center" vertical="center"/>
    </xf>
    <xf numFmtId="37" fontId="8" fillId="33" borderId="17" xfId="1" applyNumberFormat="1" applyFont="1" applyFill="1" applyBorder="1" applyAlignment="1" applyProtection="1">
      <alignment horizontal="center" vertical="center" wrapText="1"/>
    </xf>
    <xf numFmtId="37" fontId="8" fillId="33" borderId="20" xfId="1" applyNumberFormat="1" applyFont="1" applyFill="1" applyBorder="1" applyAlignment="1" applyProtection="1">
      <alignment horizontal="center" vertical="center" wrapText="1"/>
    </xf>
    <xf numFmtId="0" fontId="11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 wrapText="1"/>
    </xf>
    <xf numFmtId="0" fontId="9" fillId="34" borderId="22" xfId="0" applyFont="1" applyFill="1" applyBorder="1" applyAlignment="1">
      <alignment horizontal="justify" vertical="center" wrapText="1"/>
    </xf>
    <xf numFmtId="0" fontId="9" fillId="34" borderId="23" xfId="0" applyFont="1" applyFill="1" applyBorder="1" applyAlignment="1">
      <alignment horizontal="justify" vertical="center" wrapText="1"/>
    </xf>
    <xf numFmtId="0" fontId="9" fillId="34" borderId="24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725">
    <cellStyle name="          _x000d__x000a_386grabber=VGA.3GR_x000d__x000a_" xfId="2"/>
    <cellStyle name="=C:\WINNT\SYSTEM32\COMMAND.COM" xfId="3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Encabezado 4 2" xfId="1263"/>
    <cellStyle name="Encabezado 4 2 10" xfId="1264"/>
    <cellStyle name="Encabezado 4 2 11" xfId="1265"/>
    <cellStyle name="Encabezado 4 2 12" xfId="1266"/>
    <cellStyle name="Encabezado 4 2 13" xfId="1267"/>
    <cellStyle name="Encabezado 4 2 14" xfId="1268"/>
    <cellStyle name="Encabezado 4 2 2" xfId="1269"/>
    <cellStyle name="Encabezado 4 2 2 2" xfId="1270"/>
    <cellStyle name="Encabezado 4 2 2 2 2" xfId="1271"/>
    <cellStyle name="Encabezado 4 2 2 2 2 2" xfId="1272"/>
    <cellStyle name="Encabezado 4 2 2 3" xfId="1273"/>
    <cellStyle name="Encabezado 4 2 3" xfId="1274"/>
    <cellStyle name="Encabezado 4 2 4" xfId="1275"/>
    <cellStyle name="Encabezado 4 2 5" xfId="1276"/>
    <cellStyle name="Encabezado 4 2 6" xfId="1277"/>
    <cellStyle name="Encabezado 4 2 7" xfId="1278"/>
    <cellStyle name="Encabezado 4 2 8" xfId="1279"/>
    <cellStyle name="Encabezado 4 2 9" xfId="1280"/>
    <cellStyle name="Encabezado 4 3" xfId="1281"/>
    <cellStyle name="Encabezado 4 3 10" xfId="1282"/>
    <cellStyle name="Encabezado 4 3 11" xfId="1283"/>
    <cellStyle name="Encabezado 4 3 12" xfId="1284"/>
    <cellStyle name="Encabezado 4 3 13" xfId="1285"/>
    <cellStyle name="Encabezado 4 3 2" xfId="1286"/>
    <cellStyle name="Encabezado 4 3 3" xfId="1287"/>
    <cellStyle name="Encabezado 4 3 4" xfId="1288"/>
    <cellStyle name="Encabezado 4 3 5" xfId="1289"/>
    <cellStyle name="Encabezado 4 3 6" xfId="1290"/>
    <cellStyle name="Encabezado 4 3 7" xfId="1291"/>
    <cellStyle name="Encabezado 4 3 8" xfId="1292"/>
    <cellStyle name="Encabezado 4 3 9" xfId="1293"/>
    <cellStyle name="Encabezado 4 4" xfId="1294"/>
    <cellStyle name="Encabezado 4 4 10" xfId="1295"/>
    <cellStyle name="Encabezado 4 4 11" xfId="1296"/>
    <cellStyle name="Encabezado 4 4 12" xfId="1297"/>
    <cellStyle name="Encabezado 4 4 13" xfId="1298"/>
    <cellStyle name="Encabezado 4 4 2" xfId="1299"/>
    <cellStyle name="Encabezado 4 4 3" xfId="1300"/>
    <cellStyle name="Encabezado 4 4 4" xfId="1301"/>
    <cellStyle name="Encabezado 4 4 5" xfId="1302"/>
    <cellStyle name="Encabezado 4 4 6" xfId="1303"/>
    <cellStyle name="Encabezado 4 4 7" xfId="1304"/>
    <cellStyle name="Encabezado 4 4 8" xfId="1305"/>
    <cellStyle name="Encabezado 4 4 9" xfId="1306"/>
    <cellStyle name="Encabezado 4 5 10" xfId="1307"/>
    <cellStyle name="Encabezado 4 5 11" xfId="1308"/>
    <cellStyle name="Encabezado 4 5 12" xfId="1309"/>
    <cellStyle name="Encabezado 4 5 2" xfId="1310"/>
    <cellStyle name="Encabezado 4 5 3" xfId="1311"/>
    <cellStyle name="Encabezado 4 5 4" xfId="1312"/>
    <cellStyle name="Encabezado 4 5 5" xfId="1313"/>
    <cellStyle name="Encabezado 4 5 6" xfId="1314"/>
    <cellStyle name="Encabezado 4 5 7" xfId="1315"/>
    <cellStyle name="Encabezado 4 5 8" xfId="1316"/>
    <cellStyle name="Encabezado 4 5 9" xfId="1317"/>
    <cellStyle name="Énfasis1 2" xfId="1318"/>
    <cellStyle name="Énfasis1 2 10" xfId="1319"/>
    <cellStyle name="Énfasis1 2 11" xfId="1320"/>
    <cellStyle name="Énfasis1 2 12" xfId="1321"/>
    <cellStyle name="Énfasis1 2 13" xfId="1322"/>
    <cellStyle name="Énfasis1 2 14" xfId="1323"/>
    <cellStyle name="Énfasis1 2 2" xfId="1324"/>
    <cellStyle name="Énfasis1 2 2 2" xfId="1325"/>
    <cellStyle name="Énfasis1 2 2 2 2" xfId="1326"/>
    <cellStyle name="Énfasis1 2 2 2 2 2" xfId="1327"/>
    <cellStyle name="Énfasis1 2 2 3" xfId="1328"/>
    <cellStyle name="Énfasis1 2 3" xfId="1329"/>
    <cellStyle name="Énfasis1 2 4" xfId="1330"/>
    <cellStyle name="Énfasis1 2 5" xfId="1331"/>
    <cellStyle name="Énfasis1 2 6" xfId="1332"/>
    <cellStyle name="Énfasis1 2 7" xfId="1333"/>
    <cellStyle name="Énfasis1 2 8" xfId="1334"/>
    <cellStyle name="Énfasis1 2 9" xfId="1335"/>
    <cellStyle name="Énfasis1 3" xfId="1336"/>
    <cellStyle name="Énfasis1 3 10" xfId="1337"/>
    <cellStyle name="Énfasis1 3 11" xfId="1338"/>
    <cellStyle name="Énfasis1 3 12" xfId="1339"/>
    <cellStyle name="Énfasis1 3 13" xfId="1340"/>
    <cellStyle name="Énfasis1 3 2" xfId="1341"/>
    <cellStyle name="Énfasis1 3 3" xfId="1342"/>
    <cellStyle name="Énfasis1 3 4" xfId="1343"/>
    <cellStyle name="Énfasis1 3 5" xfId="1344"/>
    <cellStyle name="Énfasis1 3 6" xfId="1345"/>
    <cellStyle name="Énfasis1 3 7" xfId="1346"/>
    <cellStyle name="Énfasis1 3 8" xfId="1347"/>
    <cellStyle name="Énfasis1 3 9" xfId="1348"/>
    <cellStyle name="Énfasis1 4" xfId="1349"/>
    <cellStyle name="Énfasis1 4 10" xfId="1350"/>
    <cellStyle name="Énfasis1 4 11" xfId="1351"/>
    <cellStyle name="Énfasis1 4 12" xfId="1352"/>
    <cellStyle name="Énfasis1 4 13" xfId="1353"/>
    <cellStyle name="Énfasis1 4 2" xfId="1354"/>
    <cellStyle name="Énfasis1 4 3" xfId="1355"/>
    <cellStyle name="Énfasis1 4 4" xfId="1356"/>
    <cellStyle name="Énfasis1 4 5" xfId="1357"/>
    <cellStyle name="Énfasis1 4 6" xfId="1358"/>
    <cellStyle name="Énfasis1 4 7" xfId="1359"/>
    <cellStyle name="Énfasis1 4 8" xfId="1360"/>
    <cellStyle name="Énfasis1 4 9" xfId="1361"/>
    <cellStyle name="Énfasis1 5 10" xfId="1362"/>
    <cellStyle name="Énfasis1 5 11" xfId="1363"/>
    <cellStyle name="Énfasis1 5 12" xfId="1364"/>
    <cellStyle name="Énfasis1 5 2" xfId="1365"/>
    <cellStyle name="Énfasis1 5 3" xfId="1366"/>
    <cellStyle name="Énfasis1 5 4" xfId="1367"/>
    <cellStyle name="Énfasis1 5 5" xfId="1368"/>
    <cellStyle name="Énfasis1 5 6" xfId="1369"/>
    <cellStyle name="Énfasis1 5 7" xfId="1370"/>
    <cellStyle name="Énfasis1 5 8" xfId="1371"/>
    <cellStyle name="Énfasis1 5 9" xfId="1372"/>
    <cellStyle name="Énfasis2 2" xfId="1373"/>
    <cellStyle name="Énfasis2 2 10" xfId="1374"/>
    <cellStyle name="Énfasis2 2 11" xfId="1375"/>
    <cellStyle name="Énfasis2 2 12" xfId="1376"/>
    <cellStyle name="Énfasis2 2 13" xfId="1377"/>
    <cellStyle name="Énfasis2 2 14" xfId="1378"/>
    <cellStyle name="Énfasis2 2 2" xfId="1379"/>
    <cellStyle name="Énfasis2 2 2 2" xfId="1380"/>
    <cellStyle name="Énfasis2 2 2 2 2" xfId="1381"/>
    <cellStyle name="Énfasis2 2 2 2 2 2" xfId="1382"/>
    <cellStyle name="Énfasis2 2 2 3" xfId="1383"/>
    <cellStyle name="Énfasis2 2 3" xfId="1384"/>
    <cellStyle name="Énfasis2 2 4" xfId="1385"/>
    <cellStyle name="Énfasis2 2 5" xfId="1386"/>
    <cellStyle name="Énfasis2 2 6" xfId="1387"/>
    <cellStyle name="Énfasis2 2 7" xfId="1388"/>
    <cellStyle name="Énfasis2 2 8" xfId="1389"/>
    <cellStyle name="Énfasis2 2 9" xfId="1390"/>
    <cellStyle name="Énfasis2 3" xfId="1391"/>
    <cellStyle name="Énfasis2 3 10" xfId="1392"/>
    <cellStyle name="Énfasis2 3 11" xfId="1393"/>
    <cellStyle name="Énfasis2 3 12" xfId="1394"/>
    <cellStyle name="Énfasis2 3 13" xfId="1395"/>
    <cellStyle name="Énfasis2 3 2" xfId="1396"/>
    <cellStyle name="Énfasis2 3 3" xfId="1397"/>
    <cellStyle name="Énfasis2 3 4" xfId="1398"/>
    <cellStyle name="Énfasis2 3 5" xfId="1399"/>
    <cellStyle name="Énfasis2 3 6" xfId="1400"/>
    <cellStyle name="Énfasis2 3 7" xfId="1401"/>
    <cellStyle name="Énfasis2 3 8" xfId="1402"/>
    <cellStyle name="Énfasis2 3 9" xfId="1403"/>
    <cellStyle name="Énfasis2 4" xfId="1404"/>
    <cellStyle name="Énfasis2 4 10" xfId="1405"/>
    <cellStyle name="Énfasis2 4 11" xfId="1406"/>
    <cellStyle name="Énfasis2 4 12" xfId="1407"/>
    <cellStyle name="Énfasis2 4 13" xfId="1408"/>
    <cellStyle name="Énfasis2 4 2" xfId="1409"/>
    <cellStyle name="Énfasis2 4 3" xfId="1410"/>
    <cellStyle name="Énfasis2 4 4" xfId="1411"/>
    <cellStyle name="Énfasis2 4 5" xfId="1412"/>
    <cellStyle name="Énfasis2 4 6" xfId="1413"/>
    <cellStyle name="Énfasis2 4 7" xfId="1414"/>
    <cellStyle name="Énfasis2 4 8" xfId="1415"/>
    <cellStyle name="Énfasis2 4 9" xfId="1416"/>
    <cellStyle name="Énfasis2 5 10" xfId="1417"/>
    <cellStyle name="Énfasis2 5 11" xfId="1418"/>
    <cellStyle name="Énfasis2 5 12" xfId="1419"/>
    <cellStyle name="Énfasis2 5 2" xfId="1420"/>
    <cellStyle name="Énfasis2 5 3" xfId="1421"/>
    <cellStyle name="Énfasis2 5 4" xfId="1422"/>
    <cellStyle name="Énfasis2 5 5" xfId="1423"/>
    <cellStyle name="Énfasis2 5 6" xfId="1424"/>
    <cellStyle name="Énfasis2 5 7" xfId="1425"/>
    <cellStyle name="Énfasis2 5 8" xfId="1426"/>
    <cellStyle name="Énfasis2 5 9" xfId="1427"/>
    <cellStyle name="Énfasis3 2" xfId="1428"/>
    <cellStyle name="Énfasis3 2 10" xfId="1429"/>
    <cellStyle name="Énfasis3 2 11" xfId="1430"/>
    <cellStyle name="Énfasis3 2 12" xfId="1431"/>
    <cellStyle name="Énfasis3 2 13" xfId="1432"/>
    <cellStyle name="Énfasis3 2 14" xfId="1433"/>
    <cellStyle name="Énfasis3 2 2" xfId="1434"/>
    <cellStyle name="Énfasis3 2 2 2" xfId="1435"/>
    <cellStyle name="Énfasis3 2 2 2 2" xfId="1436"/>
    <cellStyle name="Énfasis3 2 2 2 2 2" xfId="1437"/>
    <cellStyle name="Énfasis3 2 2 3" xfId="1438"/>
    <cellStyle name="Énfasis3 2 3" xfId="1439"/>
    <cellStyle name="Énfasis3 2 4" xfId="1440"/>
    <cellStyle name="Énfasis3 2 5" xfId="1441"/>
    <cellStyle name="Énfasis3 2 6" xfId="1442"/>
    <cellStyle name="Énfasis3 2 7" xfId="1443"/>
    <cellStyle name="Énfasis3 2 8" xfId="1444"/>
    <cellStyle name="Énfasis3 2 9" xfId="1445"/>
    <cellStyle name="Énfasis3 3" xfId="1446"/>
    <cellStyle name="Énfasis3 3 10" xfId="1447"/>
    <cellStyle name="Énfasis3 3 11" xfId="1448"/>
    <cellStyle name="Énfasis3 3 12" xfId="1449"/>
    <cellStyle name="Énfasis3 3 13" xfId="1450"/>
    <cellStyle name="Énfasis3 3 2" xfId="1451"/>
    <cellStyle name="Énfasis3 3 3" xfId="1452"/>
    <cellStyle name="Énfasis3 3 4" xfId="1453"/>
    <cellStyle name="Énfasis3 3 5" xfId="1454"/>
    <cellStyle name="Énfasis3 3 6" xfId="1455"/>
    <cellStyle name="Énfasis3 3 7" xfId="1456"/>
    <cellStyle name="Énfasis3 3 8" xfId="1457"/>
    <cellStyle name="Énfasis3 3 9" xfId="1458"/>
    <cellStyle name="Énfasis3 4" xfId="1459"/>
    <cellStyle name="Énfasis3 4 10" xfId="1460"/>
    <cellStyle name="Énfasis3 4 11" xfId="1461"/>
    <cellStyle name="Énfasis3 4 12" xfId="1462"/>
    <cellStyle name="Énfasis3 4 13" xfId="1463"/>
    <cellStyle name="Énfasis3 4 2" xfId="1464"/>
    <cellStyle name="Énfasis3 4 3" xfId="1465"/>
    <cellStyle name="Énfasis3 4 4" xfId="1466"/>
    <cellStyle name="Énfasis3 4 5" xfId="1467"/>
    <cellStyle name="Énfasis3 4 6" xfId="1468"/>
    <cellStyle name="Énfasis3 4 7" xfId="1469"/>
    <cellStyle name="Énfasis3 4 8" xfId="1470"/>
    <cellStyle name="Énfasis3 4 9" xfId="1471"/>
    <cellStyle name="Énfasis3 5 10" xfId="1472"/>
    <cellStyle name="Énfasis3 5 11" xfId="1473"/>
    <cellStyle name="Énfasis3 5 12" xfId="1474"/>
    <cellStyle name="Énfasis3 5 2" xfId="1475"/>
    <cellStyle name="Énfasis3 5 3" xfId="1476"/>
    <cellStyle name="Énfasis3 5 4" xfId="1477"/>
    <cellStyle name="Énfasis3 5 5" xfId="1478"/>
    <cellStyle name="Énfasis3 5 6" xfId="1479"/>
    <cellStyle name="Énfasis3 5 7" xfId="1480"/>
    <cellStyle name="Énfasis3 5 8" xfId="1481"/>
    <cellStyle name="Énfasis3 5 9" xfId="1482"/>
    <cellStyle name="Énfasis4 2" xfId="1483"/>
    <cellStyle name="Énfasis4 2 10" xfId="1484"/>
    <cellStyle name="Énfasis4 2 11" xfId="1485"/>
    <cellStyle name="Énfasis4 2 12" xfId="1486"/>
    <cellStyle name="Énfasis4 2 13" xfId="1487"/>
    <cellStyle name="Énfasis4 2 14" xfId="1488"/>
    <cellStyle name="Énfasis4 2 2" xfId="1489"/>
    <cellStyle name="Énfasis4 2 2 2" xfId="1490"/>
    <cellStyle name="Énfasis4 2 2 2 2" xfId="1491"/>
    <cellStyle name="Énfasis4 2 2 2 2 2" xfId="1492"/>
    <cellStyle name="Énfasis4 2 2 3" xfId="1493"/>
    <cellStyle name="Énfasis4 2 3" xfId="1494"/>
    <cellStyle name="Énfasis4 2 4" xfId="1495"/>
    <cellStyle name="Énfasis4 2 5" xfId="1496"/>
    <cellStyle name="Énfasis4 2 6" xfId="1497"/>
    <cellStyle name="Énfasis4 2 7" xfId="1498"/>
    <cellStyle name="Énfasis4 2 8" xfId="1499"/>
    <cellStyle name="Énfasis4 2 9" xfId="1500"/>
    <cellStyle name="Énfasis4 3" xfId="1501"/>
    <cellStyle name="Énfasis4 3 10" xfId="1502"/>
    <cellStyle name="Énfasis4 3 11" xfId="1503"/>
    <cellStyle name="Énfasis4 3 12" xfId="1504"/>
    <cellStyle name="Énfasis4 3 13" xfId="1505"/>
    <cellStyle name="Énfasis4 3 2" xfId="1506"/>
    <cellStyle name="Énfasis4 3 3" xfId="1507"/>
    <cellStyle name="Énfasis4 3 4" xfId="1508"/>
    <cellStyle name="Énfasis4 3 5" xfId="1509"/>
    <cellStyle name="Énfasis4 3 6" xfId="1510"/>
    <cellStyle name="Énfasis4 3 7" xfId="1511"/>
    <cellStyle name="Énfasis4 3 8" xfId="1512"/>
    <cellStyle name="Énfasis4 3 9" xfId="1513"/>
    <cellStyle name="Énfasis4 4" xfId="1514"/>
    <cellStyle name="Énfasis4 4 10" xfId="1515"/>
    <cellStyle name="Énfasis4 4 11" xfId="1516"/>
    <cellStyle name="Énfasis4 4 12" xfId="1517"/>
    <cellStyle name="Énfasis4 4 13" xfId="1518"/>
    <cellStyle name="Énfasis4 4 2" xfId="1519"/>
    <cellStyle name="Énfasis4 4 3" xfId="1520"/>
    <cellStyle name="Énfasis4 4 4" xfId="1521"/>
    <cellStyle name="Énfasis4 4 5" xfId="1522"/>
    <cellStyle name="Énfasis4 4 6" xfId="1523"/>
    <cellStyle name="Énfasis4 4 7" xfId="1524"/>
    <cellStyle name="Énfasis4 4 8" xfId="1525"/>
    <cellStyle name="Énfasis4 4 9" xfId="1526"/>
    <cellStyle name="Énfasis4 5 10" xfId="1527"/>
    <cellStyle name="Énfasis4 5 11" xfId="1528"/>
    <cellStyle name="Énfasis4 5 12" xfId="1529"/>
    <cellStyle name="Énfasis4 5 2" xfId="1530"/>
    <cellStyle name="Énfasis4 5 3" xfId="1531"/>
    <cellStyle name="Énfasis4 5 4" xfId="1532"/>
    <cellStyle name="Énfasis4 5 5" xfId="1533"/>
    <cellStyle name="Énfasis4 5 6" xfId="1534"/>
    <cellStyle name="Énfasis4 5 7" xfId="1535"/>
    <cellStyle name="Énfasis4 5 8" xfId="1536"/>
    <cellStyle name="Énfasis4 5 9" xfId="1537"/>
    <cellStyle name="Énfasis5 2" xfId="1538"/>
    <cellStyle name="Énfasis5 2 10" xfId="1539"/>
    <cellStyle name="Énfasis5 2 11" xfId="1540"/>
    <cellStyle name="Énfasis5 2 12" xfId="1541"/>
    <cellStyle name="Énfasis5 2 13" xfId="1542"/>
    <cellStyle name="Énfasis5 2 14" xfId="1543"/>
    <cellStyle name="Énfasis5 2 2" xfId="1544"/>
    <cellStyle name="Énfasis5 2 2 2" xfId="1545"/>
    <cellStyle name="Énfasis5 2 2 2 2" xfId="1546"/>
    <cellStyle name="Énfasis5 2 2 2 2 2" xfId="1547"/>
    <cellStyle name="Énfasis5 2 2 3" xfId="1548"/>
    <cellStyle name="Énfasis5 2 3" xfId="1549"/>
    <cellStyle name="Énfasis5 2 4" xfId="1550"/>
    <cellStyle name="Énfasis5 2 5" xfId="1551"/>
    <cellStyle name="Énfasis5 2 6" xfId="1552"/>
    <cellStyle name="Énfasis5 2 7" xfId="1553"/>
    <cellStyle name="Énfasis5 2 8" xfId="1554"/>
    <cellStyle name="Énfasis5 2 9" xfId="1555"/>
    <cellStyle name="Énfasis5 3" xfId="1556"/>
    <cellStyle name="Énfasis5 3 10" xfId="1557"/>
    <cellStyle name="Énfasis5 3 11" xfId="1558"/>
    <cellStyle name="Énfasis5 3 12" xfId="1559"/>
    <cellStyle name="Énfasis5 3 13" xfId="1560"/>
    <cellStyle name="Énfasis5 3 2" xfId="1561"/>
    <cellStyle name="Énfasis5 3 3" xfId="1562"/>
    <cellStyle name="Énfasis5 3 4" xfId="1563"/>
    <cellStyle name="Énfasis5 3 5" xfId="1564"/>
    <cellStyle name="Énfasis5 3 6" xfId="1565"/>
    <cellStyle name="Énfasis5 3 7" xfId="1566"/>
    <cellStyle name="Énfasis5 3 8" xfId="1567"/>
    <cellStyle name="Énfasis5 3 9" xfId="1568"/>
    <cellStyle name="Énfasis5 4" xfId="1569"/>
    <cellStyle name="Énfasis5 4 10" xfId="1570"/>
    <cellStyle name="Énfasis5 4 11" xfId="1571"/>
    <cellStyle name="Énfasis5 4 12" xfId="1572"/>
    <cellStyle name="Énfasis5 4 13" xfId="1573"/>
    <cellStyle name="Énfasis5 4 2" xfId="1574"/>
    <cellStyle name="Énfasis5 4 3" xfId="1575"/>
    <cellStyle name="Énfasis5 4 4" xfId="1576"/>
    <cellStyle name="Énfasis5 4 5" xfId="1577"/>
    <cellStyle name="Énfasis5 4 6" xfId="1578"/>
    <cellStyle name="Énfasis5 4 7" xfId="1579"/>
    <cellStyle name="Énfasis5 4 8" xfId="1580"/>
    <cellStyle name="Énfasis5 4 9" xfId="1581"/>
    <cellStyle name="Énfasis5 5 10" xfId="1582"/>
    <cellStyle name="Énfasis5 5 11" xfId="1583"/>
    <cellStyle name="Énfasis5 5 12" xfId="1584"/>
    <cellStyle name="Énfasis5 5 2" xfId="1585"/>
    <cellStyle name="Énfasis5 5 3" xfId="1586"/>
    <cellStyle name="Énfasis5 5 4" xfId="1587"/>
    <cellStyle name="Énfasis5 5 5" xfId="1588"/>
    <cellStyle name="Énfasis5 5 6" xfId="1589"/>
    <cellStyle name="Énfasis5 5 7" xfId="1590"/>
    <cellStyle name="Énfasis5 5 8" xfId="1591"/>
    <cellStyle name="Énfasis5 5 9" xfId="1592"/>
    <cellStyle name="Énfasis6 2" xfId="1593"/>
    <cellStyle name="Énfasis6 2 10" xfId="1594"/>
    <cellStyle name="Énfasis6 2 11" xfId="1595"/>
    <cellStyle name="Énfasis6 2 12" xfId="1596"/>
    <cellStyle name="Énfasis6 2 13" xfId="1597"/>
    <cellStyle name="Énfasis6 2 14" xfId="1598"/>
    <cellStyle name="Énfasis6 2 2" xfId="1599"/>
    <cellStyle name="Énfasis6 2 2 2" xfId="1600"/>
    <cellStyle name="Énfasis6 2 2 2 2" xfId="1601"/>
    <cellStyle name="Énfasis6 2 2 2 2 2" xfId="1602"/>
    <cellStyle name="Énfasis6 2 2 3" xfId="1603"/>
    <cellStyle name="Énfasis6 2 3" xfId="1604"/>
    <cellStyle name="Énfasis6 2 4" xfId="1605"/>
    <cellStyle name="Énfasis6 2 5" xfId="1606"/>
    <cellStyle name="Énfasis6 2 6" xfId="1607"/>
    <cellStyle name="Énfasis6 2 7" xfId="1608"/>
    <cellStyle name="Énfasis6 2 8" xfId="1609"/>
    <cellStyle name="Énfasis6 2 9" xfId="1610"/>
    <cellStyle name="Énfasis6 3" xfId="1611"/>
    <cellStyle name="Énfasis6 3 10" xfId="1612"/>
    <cellStyle name="Énfasis6 3 11" xfId="1613"/>
    <cellStyle name="Énfasis6 3 12" xfId="1614"/>
    <cellStyle name="Énfasis6 3 13" xfId="1615"/>
    <cellStyle name="Énfasis6 3 2" xfId="1616"/>
    <cellStyle name="Énfasis6 3 3" xfId="1617"/>
    <cellStyle name="Énfasis6 3 4" xfId="1618"/>
    <cellStyle name="Énfasis6 3 5" xfId="1619"/>
    <cellStyle name="Énfasis6 3 6" xfId="1620"/>
    <cellStyle name="Énfasis6 3 7" xfId="1621"/>
    <cellStyle name="Énfasis6 3 8" xfId="1622"/>
    <cellStyle name="Énfasis6 3 9" xfId="1623"/>
    <cellStyle name="Énfasis6 4" xfId="1624"/>
    <cellStyle name="Énfasis6 4 10" xfId="1625"/>
    <cellStyle name="Énfasis6 4 11" xfId="1626"/>
    <cellStyle name="Énfasis6 4 12" xfId="1627"/>
    <cellStyle name="Énfasis6 4 13" xfId="1628"/>
    <cellStyle name="Énfasis6 4 2" xfId="1629"/>
    <cellStyle name="Énfasis6 4 3" xfId="1630"/>
    <cellStyle name="Énfasis6 4 4" xfId="1631"/>
    <cellStyle name="Énfasis6 4 5" xfId="1632"/>
    <cellStyle name="Énfasis6 4 6" xfId="1633"/>
    <cellStyle name="Énfasis6 4 7" xfId="1634"/>
    <cellStyle name="Énfasis6 4 8" xfId="1635"/>
    <cellStyle name="Énfasis6 4 9" xfId="1636"/>
    <cellStyle name="Énfasis6 5 10" xfId="1637"/>
    <cellStyle name="Énfasis6 5 11" xfId="1638"/>
    <cellStyle name="Énfasis6 5 12" xfId="1639"/>
    <cellStyle name="Énfasis6 5 2" xfId="1640"/>
    <cellStyle name="Énfasis6 5 3" xfId="1641"/>
    <cellStyle name="Énfasis6 5 4" xfId="1642"/>
    <cellStyle name="Énfasis6 5 5" xfId="1643"/>
    <cellStyle name="Énfasis6 5 6" xfId="1644"/>
    <cellStyle name="Énfasis6 5 7" xfId="1645"/>
    <cellStyle name="Énfasis6 5 8" xfId="1646"/>
    <cellStyle name="Énfasis6 5 9" xfId="1647"/>
    <cellStyle name="Entrada 2" xfId="1648"/>
    <cellStyle name="Entrada 2 10" xfId="1649"/>
    <cellStyle name="Entrada 2 11" xfId="1650"/>
    <cellStyle name="Entrada 2 12" xfId="1651"/>
    <cellStyle name="Entrada 2 13" xfId="1652"/>
    <cellStyle name="Entrada 2 14" xfId="1653"/>
    <cellStyle name="Entrada 2 2" xfId="1654"/>
    <cellStyle name="Entrada 2 2 2" xfId="1655"/>
    <cellStyle name="Entrada 2 2 2 2" xfId="1656"/>
    <cellStyle name="Entrada 2 2 2 2 2" xfId="1657"/>
    <cellStyle name="Entrada 2 2 3" xfId="1658"/>
    <cellStyle name="Entrada 2 3" xfId="1659"/>
    <cellStyle name="Entrada 2 4" xfId="1660"/>
    <cellStyle name="Entrada 2 5" xfId="1661"/>
    <cellStyle name="Entrada 2 6" xfId="1662"/>
    <cellStyle name="Entrada 2 7" xfId="1663"/>
    <cellStyle name="Entrada 2 8" xfId="1664"/>
    <cellStyle name="Entrada 2 9" xfId="1665"/>
    <cellStyle name="Entrada 3" xfId="1666"/>
    <cellStyle name="Entrada 3 10" xfId="1667"/>
    <cellStyle name="Entrada 3 11" xfId="1668"/>
    <cellStyle name="Entrada 3 12" xfId="1669"/>
    <cellStyle name="Entrada 3 13" xfId="1670"/>
    <cellStyle name="Entrada 3 2" xfId="1671"/>
    <cellStyle name="Entrada 3 3" xfId="1672"/>
    <cellStyle name="Entrada 3 4" xfId="1673"/>
    <cellStyle name="Entrada 3 5" xfId="1674"/>
    <cellStyle name="Entrada 3 6" xfId="1675"/>
    <cellStyle name="Entrada 3 7" xfId="1676"/>
    <cellStyle name="Entrada 3 8" xfId="1677"/>
    <cellStyle name="Entrada 3 9" xfId="1678"/>
    <cellStyle name="Entrada 4" xfId="1679"/>
    <cellStyle name="Entrada 4 10" xfId="1680"/>
    <cellStyle name="Entrada 4 11" xfId="1681"/>
    <cellStyle name="Entrada 4 12" xfId="1682"/>
    <cellStyle name="Entrada 4 13" xfId="1683"/>
    <cellStyle name="Entrada 4 2" xfId="1684"/>
    <cellStyle name="Entrada 4 3" xfId="1685"/>
    <cellStyle name="Entrada 4 4" xfId="1686"/>
    <cellStyle name="Entrada 4 5" xfId="1687"/>
    <cellStyle name="Entrada 4 6" xfId="1688"/>
    <cellStyle name="Entrada 4 7" xfId="1689"/>
    <cellStyle name="Entrada 4 8" xfId="1690"/>
    <cellStyle name="Entrada 4 9" xfId="1691"/>
    <cellStyle name="Entrada 5 10" xfId="1692"/>
    <cellStyle name="Entrada 5 11" xfId="1693"/>
    <cellStyle name="Entrada 5 12" xfId="1694"/>
    <cellStyle name="Entrada 5 2" xfId="1695"/>
    <cellStyle name="Entrada 5 3" xfId="1696"/>
    <cellStyle name="Entrada 5 4" xfId="1697"/>
    <cellStyle name="Entrada 5 5" xfId="1698"/>
    <cellStyle name="Entrada 5 6" xfId="1699"/>
    <cellStyle name="Entrada 5 7" xfId="1700"/>
    <cellStyle name="Entrada 5 8" xfId="1701"/>
    <cellStyle name="Entrada 5 9" xfId="1702"/>
    <cellStyle name="Euro" xfId="1703"/>
    <cellStyle name="Euro 10" xfId="1704"/>
    <cellStyle name="Euro 11" xfId="1705"/>
    <cellStyle name="Euro 12" xfId="1706"/>
    <cellStyle name="Euro 13" xfId="1707"/>
    <cellStyle name="Euro 14" xfId="1708"/>
    <cellStyle name="Euro 15" xfId="1709"/>
    <cellStyle name="Euro 16" xfId="1710"/>
    <cellStyle name="Euro 17" xfId="1711"/>
    <cellStyle name="Euro 18" xfId="1712"/>
    <cellStyle name="Euro 19" xfId="1713"/>
    <cellStyle name="Euro 2" xfId="1714"/>
    <cellStyle name="Euro 2 2" xfId="1715"/>
    <cellStyle name="Euro 20" xfId="1716"/>
    <cellStyle name="Euro 21" xfId="1717"/>
    <cellStyle name="Euro 22" xfId="1718"/>
    <cellStyle name="Euro 23" xfId="1719"/>
    <cellStyle name="Euro 24" xfId="1720"/>
    <cellStyle name="Euro 25" xfId="1721"/>
    <cellStyle name="Euro 25 2" xfId="1722"/>
    <cellStyle name="Euro 25 3" xfId="1723"/>
    <cellStyle name="Euro 25 4" xfId="1724"/>
    <cellStyle name="Euro 3" xfId="1725"/>
    <cellStyle name="Euro 3 2" xfId="1726"/>
    <cellStyle name="Euro 4" xfId="1727"/>
    <cellStyle name="Euro 4 2" xfId="1728"/>
    <cellStyle name="Euro 5" xfId="1729"/>
    <cellStyle name="Euro 5 2" xfId="1730"/>
    <cellStyle name="Euro 5 3" xfId="1731"/>
    <cellStyle name="Euro 5 3 2" xfId="1732"/>
    <cellStyle name="Euro 5 3 2 2" xfId="1733"/>
    <cellStyle name="Euro 5 3 2 3" xfId="1734"/>
    <cellStyle name="Euro 5 3 2 4" xfId="1735"/>
    <cellStyle name="Euro 6" xfId="1736"/>
    <cellStyle name="Euro 7" xfId="1737"/>
    <cellStyle name="Euro 7 2" xfId="1738"/>
    <cellStyle name="Euro 7 3" xfId="1739"/>
    <cellStyle name="Euro 8" xfId="1740"/>
    <cellStyle name="Euro 8 2" xfId="1741"/>
    <cellStyle name="Euro 8 2 2" xfId="1742"/>
    <cellStyle name="Euro 8 2 3" xfId="1743"/>
    <cellStyle name="Euro 8 2 4" xfId="1744"/>
    <cellStyle name="Euro 9" xfId="1745"/>
    <cellStyle name="Euro 9 2" xfId="1746"/>
    <cellStyle name="Euro 9 2 2" xfId="1747"/>
    <cellStyle name="Euro 9 2 3" xfId="1748"/>
    <cellStyle name="Euro 9 2 4" xfId="1749"/>
    <cellStyle name="Explanatory Text 2" xfId="1750"/>
    <cellStyle name="Good" xfId="1751"/>
    <cellStyle name="Good 2" xfId="1752"/>
    <cellStyle name="Heading 1 2" xfId="1753"/>
    <cellStyle name="Heading 2 2" xfId="1754"/>
    <cellStyle name="Heading 3 2" xfId="1755"/>
    <cellStyle name="Heading 4 2" xfId="1756"/>
    <cellStyle name="Incorrecto 2" xfId="1757"/>
    <cellStyle name="Incorrecto 2 10" xfId="1758"/>
    <cellStyle name="Incorrecto 2 11" xfId="1759"/>
    <cellStyle name="Incorrecto 2 12" xfId="1760"/>
    <cellStyle name="Incorrecto 2 13" xfId="1761"/>
    <cellStyle name="Incorrecto 2 14" xfId="1762"/>
    <cellStyle name="Incorrecto 2 2" xfId="1763"/>
    <cellStyle name="Incorrecto 2 2 2" xfId="1764"/>
    <cellStyle name="Incorrecto 2 2 2 2" xfId="1765"/>
    <cellStyle name="Incorrecto 2 2 2 2 2" xfId="1766"/>
    <cellStyle name="Incorrecto 2 2 3" xfId="1767"/>
    <cellStyle name="Incorrecto 2 3" xfId="1768"/>
    <cellStyle name="Incorrecto 2 4" xfId="1769"/>
    <cellStyle name="Incorrecto 2 5" xfId="1770"/>
    <cellStyle name="Incorrecto 2 6" xfId="1771"/>
    <cellStyle name="Incorrecto 2 7" xfId="1772"/>
    <cellStyle name="Incorrecto 2 8" xfId="1773"/>
    <cellStyle name="Incorrecto 2 9" xfId="1774"/>
    <cellStyle name="Incorrecto 3" xfId="1775"/>
    <cellStyle name="Incorrecto 3 10" xfId="1776"/>
    <cellStyle name="Incorrecto 3 11" xfId="1777"/>
    <cellStyle name="Incorrecto 3 12" xfId="1778"/>
    <cellStyle name="Incorrecto 3 13" xfId="1779"/>
    <cellStyle name="Incorrecto 3 2" xfId="1780"/>
    <cellStyle name="Incorrecto 3 3" xfId="1781"/>
    <cellStyle name="Incorrecto 3 4" xfId="1782"/>
    <cellStyle name="Incorrecto 3 5" xfId="1783"/>
    <cellStyle name="Incorrecto 3 6" xfId="1784"/>
    <cellStyle name="Incorrecto 3 7" xfId="1785"/>
    <cellStyle name="Incorrecto 3 8" xfId="1786"/>
    <cellStyle name="Incorrecto 3 9" xfId="1787"/>
    <cellStyle name="Incorrecto 4" xfId="1788"/>
    <cellStyle name="Incorrecto 4 10" xfId="1789"/>
    <cellStyle name="Incorrecto 4 11" xfId="1790"/>
    <cellStyle name="Incorrecto 4 12" xfId="1791"/>
    <cellStyle name="Incorrecto 4 13" xfId="1792"/>
    <cellStyle name="Incorrecto 4 2" xfId="1793"/>
    <cellStyle name="Incorrecto 4 3" xfId="1794"/>
    <cellStyle name="Incorrecto 4 4" xfId="1795"/>
    <cellStyle name="Incorrecto 4 5" xfId="1796"/>
    <cellStyle name="Incorrecto 4 6" xfId="1797"/>
    <cellStyle name="Incorrecto 4 7" xfId="1798"/>
    <cellStyle name="Incorrecto 4 8" xfId="1799"/>
    <cellStyle name="Incorrecto 4 9" xfId="1800"/>
    <cellStyle name="Incorrecto 5 10" xfId="1801"/>
    <cellStyle name="Incorrecto 5 11" xfId="1802"/>
    <cellStyle name="Incorrecto 5 12" xfId="1803"/>
    <cellStyle name="Incorrecto 5 2" xfId="1804"/>
    <cellStyle name="Incorrecto 5 3" xfId="1805"/>
    <cellStyle name="Incorrecto 5 4" xfId="1806"/>
    <cellStyle name="Incorrecto 5 5" xfId="1807"/>
    <cellStyle name="Incorrecto 5 6" xfId="1808"/>
    <cellStyle name="Incorrecto 5 7" xfId="1809"/>
    <cellStyle name="Incorrecto 5 8" xfId="1810"/>
    <cellStyle name="Incorrecto 5 9" xfId="1811"/>
    <cellStyle name="Input 2" xfId="1812"/>
    <cellStyle name="Linea horizontal" xfId="1813"/>
    <cellStyle name="Linked Cell 2" xfId="1814"/>
    <cellStyle name="Millares" xfId="1" builtinId="3"/>
    <cellStyle name="Millares [0] 10" xfId="1815"/>
    <cellStyle name="Millares [0] 11" xfId="1816"/>
    <cellStyle name="Millares [0] 12" xfId="1817"/>
    <cellStyle name="Millares [0] 13" xfId="1818"/>
    <cellStyle name="Millares [0] 14" xfId="1819"/>
    <cellStyle name="Millares [0] 15" xfId="1820"/>
    <cellStyle name="Millares [0] 16" xfId="1821"/>
    <cellStyle name="Millares [0] 17" xfId="1822"/>
    <cellStyle name="Millares [0] 18" xfId="1823"/>
    <cellStyle name="Millares [0] 2" xfId="1824"/>
    <cellStyle name="Millares [0] 2 2" xfId="1825"/>
    <cellStyle name="Millares [0] 3" xfId="1826"/>
    <cellStyle name="Millares [0] 4" xfId="1827"/>
    <cellStyle name="Millares [0] 5" xfId="1828"/>
    <cellStyle name="Millares [0] 6" xfId="1829"/>
    <cellStyle name="Millares [0] 7" xfId="1830"/>
    <cellStyle name="Millares [0] 8" xfId="1831"/>
    <cellStyle name="Millares [0] 9" xfId="1832"/>
    <cellStyle name="Millares 10" xfId="1833"/>
    <cellStyle name="Millares 11" xfId="1834"/>
    <cellStyle name="Millares 12" xfId="1835"/>
    <cellStyle name="Millares 13" xfId="1836"/>
    <cellStyle name="Millares 14" xfId="1837"/>
    <cellStyle name="Millares 15" xfId="1838"/>
    <cellStyle name="Millares 16" xfId="1839"/>
    <cellStyle name="Millares 17" xfId="1840"/>
    <cellStyle name="Millares 18" xfId="1841"/>
    <cellStyle name="Millares 19" xfId="1842"/>
    <cellStyle name="Millares 2" xfId="1843"/>
    <cellStyle name="Millares 2 10" xfId="1844"/>
    <cellStyle name="Millares 2 10 2" xfId="1845"/>
    <cellStyle name="Millares 2 10 3" xfId="1846"/>
    <cellStyle name="Millares 2 10 4" xfId="1847"/>
    <cellStyle name="Millares 2 11" xfId="1848"/>
    <cellStyle name="Millares 2 12" xfId="1849"/>
    <cellStyle name="Millares 2 13" xfId="1850"/>
    <cellStyle name="Millares 2 14" xfId="1851"/>
    <cellStyle name="Millares 2 15" xfId="1852"/>
    <cellStyle name="Millares 2 16" xfId="1853"/>
    <cellStyle name="Millares 2 17" xfId="1854"/>
    <cellStyle name="Millares 2 2" xfId="1855"/>
    <cellStyle name="Millares 2 2 10" xfId="1856"/>
    <cellStyle name="Millares 2 2 11" xfId="1857"/>
    <cellStyle name="Millares 2 2 12" xfId="1858"/>
    <cellStyle name="Millares 2 2 13" xfId="1859"/>
    <cellStyle name="Millares 2 2 2" xfId="1860"/>
    <cellStyle name="Millares 2 2 2 2" xfId="1861"/>
    <cellStyle name="Millares 2 2 3" xfId="1862"/>
    <cellStyle name="Millares 2 2 4" xfId="1863"/>
    <cellStyle name="Millares 2 2 5" xfId="1864"/>
    <cellStyle name="Millares 2 2 6" xfId="1865"/>
    <cellStyle name="Millares 2 2 7" xfId="1866"/>
    <cellStyle name="Millares 2 2 8" xfId="1867"/>
    <cellStyle name="Millares 2 2 9" xfId="1868"/>
    <cellStyle name="Millares 2 3" xfId="1869"/>
    <cellStyle name="Millares 2 4" xfId="1870"/>
    <cellStyle name="Millares 2 5" xfId="1871"/>
    <cellStyle name="Millares 2 6" xfId="1872"/>
    <cellStyle name="Millares 2 7" xfId="1873"/>
    <cellStyle name="Millares 2 8" xfId="1874"/>
    <cellStyle name="Millares 2 9" xfId="1875"/>
    <cellStyle name="Millares 2 9 2" xfId="1876"/>
    <cellStyle name="Millares 20" xfId="1877"/>
    <cellStyle name="Millares 21" xfId="1878"/>
    <cellStyle name="Millares 22" xfId="1879"/>
    <cellStyle name="Millares 23" xfId="1880"/>
    <cellStyle name="Millares 24" xfId="1881"/>
    <cellStyle name="Millares 25" xfId="1882"/>
    <cellStyle name="Millares 26" xfId="1883"/>
    <cellStyle name="Millares 27" xfId="1884"/>
    <cellStyle name="Millares 28" xfId="1885"/>
    <cellStyle name="Millares 29" xfId="1886"/>
    <cellStyle name="Millares 3" xfId="1887"/>
    <cellStyle name="Millares 3 2" xfId="1888"/>
    <cellStyle name="Millares 3 2 2" xfId="1889"/>
    <cellStyle name="Millares 3 2 2 2" xfId="1890"/>
    <cellStyle name="Millares 3 2 2 3" xfId="1891"/>
    <cellStyle name="Millares 3 2 2 4" xfId="1892"/>
    <cellStyle name="Millares 3 2 3" xfId="1893"/>
    <cellStyle name="Millares 3 2 3 2" xfId="1894"/>
    <cellStyle name="Millares 3 2 3 3" xfId="1895"/>
    <cellStyle name="Millares 3 2 4" xfId="1896"/>
    <cellStyle name="Millares 3 3" xfId="1897"/>
    <cellStyle name="Millares 3 3 2" xfId="1898"/>
    <cellStyle name="Millares 3 3 2 2" xfId="1899"/>
    <cellStyle name="Millares 3 3 2 3" xfId="1900"/>
    <cellStyle name="Millares 3 3 3" xfId="1901"/>
    <cellStyle name="Millares 3 4" xfId="1902"/>
    <cellStyle name="Millares 3 4 2" xfId="1903"/>
    <cellStyle name="Millares 3 5" xfId="1904"/>
    <cellStyle name="Millares 3 6" xfId="1905"/>
    <cellStyle name="Millares 3 6 2" xfId="1906"/>
    <cellStyle name="Millares 3 6 3" xfId="1907"/>
    <cellStyle name="Millares 3 7" xfId="1908"/>
    <cellStyle name="Millares 3 8" xfId="1909"/>
    <cellStyle name="Millares 30" xfId="1910"/>
    <cellStyle name="Millares 31" xfId="1911"/>
    <cellStyle name="Millares 32" xfId="1912"/>
    <cellStyle name="Millares 33" xfId="1913"/>
    <cellStyle name="Millares 34" xfId="1914"/>
    <cellStyle name="Millares 35" xfId="1915"/>
    <cellStyle name="Millares 36" xfId="1916"/>
    <cellStyle name="Millares 37" xfId="1917"/>
    <cellStyle name="Millares 38" xfId="1918"/>
    <cellStyle name="Millares 39" xfId="1919"/>
    <cellStyle name="Millares 4" xfId="1920"/>
    <cellStyle name="Millares 4 10" xfId="1921"/>
    <cellStyle name="Millares 4 11" xfId="1922"/>
    <cellStyle name="Millares 4 12" xfId="1923"/>
    <cellStyle name="Millares 4 13" xfId="1924"/>
    <cellStyle name="Millares 4 2" xfId="1925"/>
    <cellStyle name="Millares 4 2 2" xfId="1926"/>
    <cellStyle name="Millares 4 2 3" xfId="1927"/>
    <cellStyle name="Millares 4 2 4" xfId="1928"/>
    <cellStyle name="Millares 4 3" xfId="1929"/>
    <cellStyle name="Millares 4 3 2" xfId="1930"/>
    <cellStyle name="Millares 4 3 3" xfId="1931"/>
    <cellStyle name="Millares 4 4" xfId="1932"/>
    <cellStyle name="Millares 4 5" xfId="1933"/>
    <cellStyle name="Millares 4 6" xfId="1934"/>
    <cellStyle name="Millares 4 7" xfId="1935"/>
    <cellStyle name="Millares 4 8" xfId="1936"/>
    <cellStyle name="Millares 4 9" xfId="1937"/>
    <cellStyle name="Millares 40" xfId="1938"/>
    <cellStyle name="Millares 41" xfId="1939"/>
    <cellStyle name="Millares 42" xfId="1940"/>
    <cellStyle name="Millares 43" xfId="1941"/>
    <cellStyle name="Millares 44" xfId="1942"/>
    <cellStyle name="Millares 45" xfId="1943"/>
    <cellStyle name="Millares 46" xfId="1944"/>
    <cellStyle name="Millares 47" xfId="1945"/>
    <cellStyle name="Millares 48" xfId="1946"/>
    <cellStyle name="Millares 5" xfId="1947"/>
    <cellStyle name="Millares 5 10" xfId="1948"/>
    <cellStyle name="Millares 5 11" xfId="1949"/>
    <cellStyle name="Millares 5 12" xfId="1950"/>
    <cellStyle name="Millares 5 2" xfId="1951"/>
    <cellStyle name="Millares 5 2 2" xfId="1952"/>
    <cellStyle name="Millares 5 3" xfId="1953"/>
    <cellStyle name="Millares 5 4" xfId="1954"/>
    <cellStyle name="Millares 5 5" xfId="1955"/>
    <cellStyle name="Millares 5 6" xfId="1956"/>
    <cellStyle name="Millares 5 7" xfId="1957"/>
    <cellStyle name="Millares 5 8" xfId="1958"/>
    <cellStyle name="Millares 5 9" xfId="1959"/>
    <cellStyle name="Millares 6" xfId="1960"/>
    <cellStyle name="Millares 6 2" xfId="1961"/>
    <cellStyle name="Millares 6 3" xfId="1962"/>
    <cellStyle name="Millares 6 4" xfId="1963"/>
    <cellStyle name="Millares 7" xfId="1964"/>
    <cellStyle name="Millares 7 2" xfId="1965"/>
    <cellStyle name="Millares 7 3" xfId="1966"/>
    <cellStyle name="Millares 7 4" xfId="1967"/>
    <cellStyle name="Millares 8" xfId="1968"/>
    <cellStyle name="Millares 8 2" xfId="1969"/>
    <cellStyle name="Millares 9" xfId="1970"/>
    <cellStyle name="Millares 9 2" xfId="1971"/>
    <cellStyle name="Moneda 10" xfId="1972"/>
    <cellStyle name="Moneda 2" xfId="1973"/>
    <cellStyle name="Moneda 2 2" xfId="1974"/>
    <cellStyle name="Moneda 2 2 2" xfId="1975"/>
    <cellStyle name="Moneda 2 2 2 2" xfId="1976"/>
    <cellStyle name="Moneda 2 2 2 3" xfId="1977"/>
    <cellStyle name="Moneda 2 2 3" xfId="1978"/>
    <cellStyle name="Moneda 2 3" xfId="1979"/>
    <cellStyle name="Moneda 2 3 2" xfId="1980"/>
    <cellStyle name="Moneda 2 4" xfId="1981"/>
    <cellStyle name="Moneda 2 5" xfId="1982"/>
    <cellStyle name="Moneda 2 5 2" xfId="1983"/>
    <cellStyle name="Moneda 2 5 3" xfId="1984"/>
    <cellStyle name="Moneda 2 6" xfId="1985"/>
    <cellStyle name="Moneda 2 7" xfId="1986"/>
    <cellStyle name="Moneda 3" xfId="1987"/>
    <cellStyle name="Moneda 3 2" xfId="1988"/>
    <cellStyle name="Moneda 3 2 2" xfId="1989"/>
    <cellStyle name="Moneda 3 2 2 2" xfId="1990"/>
    <cellStyle name="Moneda 3 2 2 3" xfId="1991"/>
    <cellStyle name="Moneda 3 2 2 4" xfId="1992"/>
    <cellStyle name="Moneda 3 2 3" xfId="1993"/>
    <cellStyle name="Moneda 3 2 3 2" xfId="1994"/>
    <cellStyle name="Moneda 3 2 3 3" xfId="1995"/>
    <cellStyle name="Moneda 3 2 4" xfId="1996"/>
    <cellStyle name="Moneda 3 3" xfId="1997"/>
    <cellStyle name="Moneda 3 3 2" xfId="1998"/>
    <cellStyle name="Moneda 3 3 2 2" xfId="1999"/>
    <cellStyle name="Moneda 3 3 2 3" xfId="2000"/>
    <cellStyle name="Moneda 3 3 3" xfId="2001"/>
    <cellStyle name="Moneda 3 4" xfId="2002"/>
    <cellStyle name="Moneda 3 4 2" xfId="2003"/>
    <cellStyle name="Moneda 3 5" xfId="2004"/>
    <cellStyle name="Moneda 3 5 2" xfId="2005"/>
    <cellStyle name="Moneda 3 5 3" xfId="2006"/>
    <cellStyle name="Moneda 3 6" xfId="2007"/>
    <cellStyle name="Moneda 3 7" xfId="2008"/>
    <cellStyle name="Moneda 4" xfId="2009"/>
    <cellStyle name="Moneda 4 2" xfId="2010"/>
    <cellStyle name="Moneda 4 2 2" xfId="2011"/>
    <cellStyle name="Moneda 4 2 3" xfId="2012"/>
    <cellStyle name="Moneda 4 2 4" xfId="2013"/>
    <cellStyle name="Moneda 4 3" xfId="2014"/>
    <cellStyle name="Moneda 4 3 2" xfId="2015"/>
    <cellStyle name="Moneda 4 3 3" xfId="2016"/>
    <cellStyle name="Moneda 4 4" xfId="2017"/>
    <cellStyle name="Moneda 5" xfId="2018"/>
    <cellStyle name="Moneda 5 2" xfId="2019"/>
    <cellStyle name="Moneda 5 2 2" xfId="2020"/>
    <cellStyle name="Moneda 6" xfId="2021"/>
    <cellStyle name="Moneda 6 2" xfId="2022"/>
    <cellStyle name="Moneda 6 3" xfId="2023"/>
    <cellStyle name="Moneda 6 4" xfId="2024"/>
    <cellStyle name="Moneda 7" xfId="2025"/>
    <cellStyle name="Moneda 7 2" xfId="2026"/>
    <cellStyle name="Moneda 7 3" xfId="2027"/>
    <cellStyle name="Moneda 7 4" xfId="2028"/>
    <cellStyle name="Moneda 8" xfId="2029"/>
    <cellStyle name="Moneda 8 2" xfId="2030"/>
    <cellStyle name="Moneda 9" xfId="2031"/>
    <cellStyle name="Moneda 9 2" xfId="2032"/>
    <cellStyle name="Neutral 2" xfId="2033"/>
    <cellStyle name="Neutral 2 10" xfId="2034"/>
    <cellStyle name="Neutral 2 11" xfId="2035"/>
    <cellStyle name="Neutral 2 12" xfId="2036"/>
    <cellStyle name="Neutral 2 13" xfId="2037"/>
    <cellStyle name="Neutral 2 14" xfId="2038"/>
    <cellStyle name="Neutral 2 2" xfId="2039"/>
    <cellStyle name="Neutral 2 2 2" xfId="2040"/>
    <cellStyle name="Neutral 2 2 2 2" xfId="2041"/>
    <cellStyle name="Neutral 2 3" xfId="2042"/>
    <cellStyle name="Neutral 2 4" xfId="2043"/>
    <cellStyle name="Neutral 2 5" xfId="2044"/>
    <cellStyle name="Neutral 2 6" xfId="2045"/>
    <cellStyle name="Neutral 2 7" xfId="2046"/>
    <cellStyle name="Neutral 2 8" xfId="2047"/>
    <cellStyle name="Neutral 2 9" xfId="2048"/>
    <cellStyle name="Neutral 3" xfId="2049"/>
    <cellStyle name="Neutral 3 10" xfId="2050"/>
    <cellStyle name="Neutral 3 11" xfId="2051"/>
    <cellStyle name="Neutral 3 12" xfId="2052"/>
    <cellStyle name="Neutral 3 13" xfId="2053"/>
    <cellStyle name="Neutral 3 2" xfId="2054"/>
    <cellStyle name="Neutral 3 3" xfId="2055"/>
    <cellStyle name="Neutral 3 4" xfId="2056"/>
    <cellStyle name="Neutral 3 5" xfId="2057"/>
    <cellStyle name="Neutral 3 6" xfId="2058"/>
    <cellStyle name="Neutral 3 7" xfId="2059"/>
    <cellStyle name="Neutral 3 8" xfId="2060"/>
    <cellStyle name="Neutral 3 9" xfId="2061"/>
    <cellStyle name="Neutral 4" xfId="2062"/>
    <cellStyle name="Neutral 4 10" xfId="2063"/>
    <cellStyle name="Neutral 4 11" xfId="2064"/>
    <cellStyle name="Neutral 4 12" xfId="2065"/>
    <cellStyle name="Neutral 4 13" xfId="2066"/>
    <cellStyle name="Neutral 4 2" xfId="2067"/>
    <cellStyle name="Neutral 4 3" xfId="2068"/>
    <cellStyle name="Neutral 4 4" xfId="2069"/>
    <cellStyle name="Neutral 4 5" xfId="2070"/>
    <cellStyle name="Neutral 4 6" xfId="2071"/>
    <cellStyle name="Neutral 4 7" xfId="2072"/>
    <cellStyle name="Neutral 4 8" xfId="2073"/>
    <cellStyle name="Neutral 4 9" xfId="2074"/>
    <cellStyle name="Neutral 5 10" xfId="2075"/>
    <cellStyle name="Neutral 5 11" xfId="2076"/>
    <cellStyle name="Neutral 5 12" xfId="2077"/>
    <cellStyle name="Neutral 5 2" xfId="2078"/>
    <cellStyle name="Neutral 5 3" xfId="2079"/>
    <cellStyle name="Neutral 5 4" xfId="2080"/>
    <cellStyle name="Neutral 5 5" xfId="2081"/>
    <cellStyle name="Neutral 5 6" xfId="2082"/>
    <cellStyle name="Neutral 5 7" xfId="2083"/>
    <cellStyle name="Neutral 5 8" xfId="2084"/>
    <cellStyle name="Neutral 5 9" xfId="2085"/>
    <cellStyle name="Normal" xfId="0" builtinId="0"/>
    <cellStyle name="Normal 10" xfId="2086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2101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3</xdr:col>
      <xdr:colOff>1586863</xdr:colOff>
      <xdr:row>3</xdr:row>
      <xdr:rowOff>53250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9" t="5953"/>
        <a:stretch/>
      </xdr:blipFill>
      <xdr:spPr>
        <a:xfrm>
          <a:off x="190500" y="66675"/>
          <a:ext cx="1958338" cy="720000"/>
        </a:xfrm>
        <a:prstGeom prst="rect">
          <a:avLst/>
        </a:prstGeom>
      </xdr:spPr>
    </xdr:pic>
    <xdr:clientData/>
  </xdr:twoCellAnchor>
  <xdr:oneCellAnchor>
    <xdr:from>
      <xdr:col>3</xdr:col>
      <xdr:colOff>718706</xdr:colOff>
      <xdr:row>89</xdr:row>
      <xdr:rowOff>83993</xdr:rowOff>
    </xdr:from>
    <xdr:ext cx="3095625" cy="252633"/>
    <xdr:sp macro="" textlink="">
      <xdr:nvSpPr>
        <xdr:cNvPr id="3" name="7 CuadroTexto"/>
        <xdr:cNvSpPr txBox="1"/>
      </xdr:nvSpPr>
      <xdr:spPr>
        <a:xfrm>
          <a:off x="1281547" y="17142402"/>
          <a:ext cx="309562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611767</xdr:colOff>
      <xdr:row>89</xdr:row>
      <xdr:rowOff>84859</xdr:rowOff>
    </xdr:from>
    <xdr:ext cx="3095625" cy="252633"/>
    <xdr:sp macro="" textlink="">
      <xdr:nvSpPr>
        <xdr:cNvPr id="4" name="7 CuadroTexto"/>
        <xdr:cNvSpPr txBox="1"/>
      </xdr:nvSpPr>
      <xdr:spPr>
        <a:xfrm>
          <a:off x="5997722" y="17143268"/>
          <a:ext cx="3095625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"/>
  <sheetViews>
    <sheetView showGridLines="0" tabSelected="1" zoomScale="110" zoomScaleNormal="110" workbookViewId="0">
      <selection activeCell="E92" sqref="E92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3.85546875" customWidth="1"/>
    <col min="4" max="4" width="56.5703125" customWidth="1"/>
    <col min="5" max="10" width="15.7109375" customWidth="1"/>
    <col min="11" max="11" width="1.42578125" customWidth="1"/>
    <col min="13" max="13" width="13.28515625" bestFit="1" customWidth="1"/>
    <col min="14" max="14" width="13" bestFit="1" customWidth="1"/>
  </cols>
  <sheetData>
    <row r="1" spans="2:10" s="1" customFormat="1" ht="21.75" customHeight="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s="1" customFormat="1" ht="21.75" customHeight="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</row>
    <row r="3" spans="2:10" s="2" customFormat="1" ht="14.25" x14ac:dyDescent="0.2">
      <c r="B3" s="73" t="s">
        <v>2</v>
      </c>
      <c r="C3" s="73"/>
      <c r="D3" s="73"/>
      <c r="E3" s="73"/>
      <c r="F3" s="73"/>
      <c r="G3" s="73"/>
      <c r="H3" s="73"/>
      <c r="I3" s="73"/>
      <c r="J3" s="73"/>
    </row>
    <row r="4" spans="2:10" s="2" customFormat="1" ht="7.5" customHeight="1" x14ac:dyDescent="0.2">
      <c r="B4" s="3"/>
      <c r="C4" s="3"/>
      <c r="D4" s="3"/>
      <c r="E4" s="4"/>
      <c r="F4" s="4"/>
      <c r="G4" s="4"/>
      <c r="H4" s="4"/>
      <c r="I4" s="4"/>
      <c r="J4" s="3"/>
    </row>
    <row r="5" spans="2:10" s="5" customFormat="1" ht="15" customHeight="1" x14ac:dyDescent="0.25">
      <c r="B5" s="52" t="s">
        <v>3</v>
      </c>
      <c r="C5" s="53"/>
      <c r="D5" s="53"/>
      <c r="E5" s="58" t="s">
        <v>4</v>
      </c>
      <c r="F5" s="59"/>
      <c r="G5" s="59"/>
      <c r="H5" s="59"/>
      <c r="I5" s="60"/>
      <c r="J5" s="61" t="s">
        <v>5</v>
      </c>
    </row>
    <row r="6" spans="2:10" s="5" customFormat="1" ht="15" customHeight="1" x14ac:dyDescent="0.25">
      <c r="B6" s="54"/>
      <c r="C6" s="55"/>
      <c r="D6" s="55"/>
      <c r="E6" s="63" t="s">
        <v>6</v>
      </c>
      <c r="F6" s="65" t="s">
        <v>7</v>
      </c>
      <c r="G6" s="65" t="s">
        <v>8</v>
      </c>
      <c r="H6" s="65" t="s">
        <v>9</v>
      </c>
      <c r="I6" s="65" t="s">
        <v>10</v>
      </c>
      <c r="J6" s="54"/>
    </row>
    <row r="7" spans="2:10" s="5" customFormat="1" ht="15" customHeight="1" x14ac:dyDescent="0.25">
      <c r="B7" s="56"/>
      <c r="C7" s="57"/>
      <c r="D7" s="57"/>
      <c r="E7" s="64"/>
      <c r="F7" s="66"/>
      <c r="G7" s="66"/>
      <c r="H7" s="66"/>
      <c r="I7" s="66"/>
      <c r="J7" s="62"/>
    </row>
    <row r="8" spans="2:10" ht="4.5" customHeight="1" x14ac:dyDescent="0.25">
      <c r="B8" s="69"/>
      <c r="C8" s="70"/>
      <c r="D8" s="71"/>
      <c r="E8" s="6"/>
      <c r="F8" s="6"/>
      <c r="G8" s="6"/>
      <c r="H8" s="6"/>
      <c r="I8" s="6"/>
      <c r="J8" s="6"/>
    </row>
    <row r="9" spans="2:10" s="8" customFormat="1" x14ac:dyDescent="0.25">
      <c r="B9" s="47" t="s">
        <v>11</v>
      </c>
      <c r="C9" s="48"/>
      <c r="D9" s="39"/>
      <c r="E9" s="7"/>
      <c r="F9" s="7"/>
      <c r="G9" s="7"/>
      <c r="H9" s="7"/>
      <c r="I9" s="7"/>
      <c r="J9" s="7"/>
    </row>
    <row r="10" spans="2:10" s="8" customFormat="1" x14ac:dyDescent="0.25">
      <c r="B10" s="9"/>
      <c r="C10" s="38" t="s">
        <v>12</v>
      </c>
      <c r="D10" s="39"/>
      <c r="E10" s="10">
        <v>4918754850</v>
      </c>
      <c r="F10" s="11">
        <v>711404225</v>
      </c>
      <c r="G10" s="11">
        <f>E10+F10</f>
        <v>5630159075</v>
      </c>
      <c r="H10" s="11">
        <v>5630159075</v>
      </c>
      <c r="I10" s="11">
        <v>5630159075</v>
      </c>
      <c r="J10" s="7">
        <f>I10-E10</f>
        <v>711404225</v>
      </c>
    </row>
    <row r="11" spans="2:10" s="8" customFormat="1" x14ac:dyDescent="0.25">
      <c r="B11" s="9"/>
      <c r="C11" s="38" t="s">
        <v>13</v>
      </c>
      <c r="D11" s="39"/>
      <c r="E11" s="11">
        <v>0</v>
      </c>
      <c r="F11" s="11">
        <v>0</v>
      </c>
      <c r="G11" s="11">
        <f t="shared" ref="G11:G23" si="0">E11+F11</f>
        <v>0</v>
      </c>
      <c r="H11" s="11">
        <v>0</v>
      </c>
      <c r="I11" s="11">
        <v>0</v>
      </c>
      <c r="J11" s="7">
        <f t="shared" ref="J11:J28" si="1">I11-E11</f>
        <v>0</v>
      </c>
    </row>
    <row r="12" spans="2:10" s="8" customFormat="1" x14ac:dyDescent="0.25">
      <c r="B12" s="9"/>
      <c r="C12" s="38" t="s">
        <v>14</v>
      </c>
      <c r="D12" s="39"/>
      <c r="E12" s="11">
        <v>0</v>
      </c>
      <c r="F12" s="11">
        <v>0</v>
      </c>
      <c r="G12" s="11">
        <f t="shared" si="0"/>
        <v>0</v>
      </c>
      <c r="H12" s="11">
        <v>0</v>
      </c>
      <c r="I12" s="11">
        <v>0</v>
      </c>
      <c r="J12" s="7">
        <f t="shared" si="1"/>
        <v>0</v>
      </c>
    </row>
    <row r="13" spans="2:10" s="8" customFormat="1" x14ac:dyDescent="0.25">
      <c r="B13" s="9"/>
      <c r="C13" s="38" t="s">
        <v>15</v>
      </c>
      <c r="D13" s="39"/>
      <c r="E13" s="11">
        <v>3429845183</v>
      </c>
      <c r="F13" s="11">
        <v>-462104324</v>
      </c>
      <c r="G13" s="11">
        <f t="shared" si="0"/>
        <v>2967740859</v>
      </c>
      <c r="H13" s="11">
        <v>2967740859</v>
      </c>
      <c r="I13" s="11">
        <v>2967740859</v>
      </c>
      <c r="J13" s="7">
        <f t="shared" si="1"/>
        <v>-462104324</v>
      </c>
    </row>
    <row r="14" spans="2:10" s="8" customFormat="1" x14ac:dyDescent="0.25">
      <c r="B14" s="9"/>
      <c r="C14" s="38" t="s">
        <v>16</v>
      </c>
      <c r="D14" s="39"/>
      <c r="E14" s="11">
        <v>204783675</v>
      </c>
      <c r="F14" s="11">
        <v>19239902</v>
      </c>
      <c r="G14" s="11">
        <f t="shared" si="0"/>
        <v>224023577</v>
      </c>
      <c r="H14" s="11">
        <v>224023577</v>
      </c>
      <c r="I14" s="11">
        <v>224023577</v>
      </c>
      <c r="J14" s="7">
        <f t="shared" si="1"/>
        <v>19239902</v>
      </c>
    </row>
    <row r="15" spans="2:10" s="8" customFormat="1" x14ac:dyDescent="0.25">
      <c r="B15" s="9"/>
      <c r="C15" s="38" t="s">
        <v>17</v>
      </c>
      <c r="D15" s="39"/>
      <c r="E15" s="11">
        <v>426120292</v>
      </c>
      <c r="F15" s="11">
        <v>181688199</v>
      </c>
      <c r="G15" s="11">
        <f t="shared" si="0"/>
        <v>607808491</v>
      </c>
      <c r="H15" s="12">
        <v>607808491</v>
      </c>
      <c r="I15" s="12">
        <v>607808491</v>
      </c>
      <c r="J15" s="7">
        <f t="shared" si="1"/>
        <v>181688199</v>
      </c>
    </row>
    <row r="16" spans="2:10" s="8" customFormat="1" ht="23.25" customHeight="1" x14ac:dyDescent="0.25">
      <c r="B16" s="9"/>
      <c r="C16" s="68" t="s">
        <v>18</v>
      </c>
      <c r="D16" s="39"/>
      <c r="E16" s="11">
        <v>0</v>
      </c>
      <c r="F16" s="11">
        <v>0</v>
      </c>
      <c r="G16" s="11">
        <f t="shared" si="0"/>
        <v>0</v>
      </c>
      <c r="H16" s="11">
        <v>0</v>
      </c>
      <c r="I16" s="11"/>
      <c r="J16" s="7">
        <f t="shared" si="1"/>
        <v>0</v>
      </c>
    </row>
    <row r="17" spans="2:10" s="8" customFormat="1" ht="16.5" customHeight="1" x14ac:dyDescent="0.25">
      <c r="B17" s="9"/>
      <c r="C17" s="38" t="s">
        <v>19</v>
      </c>
      <c r="D17" s="39"/>
      <c r="E17" s="13">
        <f t="shared" ref="E17:I17" si="2">SUM(E18:E28)</f>
        <v>26988545901</v>
      </c>
      <c r="F17" s="13">
        <f t="shared" si="2"/>
        <v>541079367</v>
      </c>
      <c r="G17" s="13">
        <f t="shared" si="2"/>
        <v>27529625268</v>
      </c>
      <c r="H17" s="13">
        <f t="shared" si="2"/>
        <v>27529625268</v>
      </c>
      <c r="I17" s="13">
        <f t="shared" si="2"/>
        <v>27529625268</v>
      </c>
      <c r="J17" s="13">
        <f>SUM(J18:J28)</f>
        <v>541079367</v>
      </c>
    </row>
    <row r="18" spans="2:10" s="8" customFormat="1" x14ac:dyDescent="0.25">
      <c r="B18" s="9"/>
      <c r="C18" s="14"/>
      <c r="D18" s="15" t="s">
        <v>20</v>
      </c>
      <c r="E18" s="16">
        <v>20617282971</v>
      </c>
      <c r="F18" s="16">
        <v>143872891</v>
      </c>
      <c r="G18" s="16">
        <f t="shared" si="0"/>
        <v>20761155862</v>
      </c>
      <c r="H18" s="16">
        <v>20761155862</v>
      </c>
      <c r="I18" s="16">
        <v>20761155862</v>
      </c>
      <c r="J18" s="17">
        <f t="shared" si="1"/>
        <v>143872891</v>
      </c>
    </row>
    <row r="19" spans="2:10" s="8" customFormat="1" x14ac:dyDescent="0.25">
      <c r="B19" s="9"/>
      <c r="C19" s="14"/>
      <c r="D19" s="15" t="s">
        <v>21</v>
      </c>
      <c r="E19" s="16">
        <v>1015517095</v>
      </c>
      <c r="F19" s="16">
        <v>29585336</v>
      </c>
      <c r="G19" s="16">
        <f t="shared" si="0"/>
        <v>1045102431</v>
      </c>
      <c r="H19" s="16">
        <v>1045102431</v>
      </c>
      <c r="I19" s="16">
        <v>1045102431</v>
      </c>
      <c r="J19" s="17">
        <f t="shared" si="1"/>
        <v>29585336</v>
      </c>
    </row>
    <row r="20" spans="2:10" s="8" customFormat="1" x14ac:dyDescent="0.25">
      <c r="B20" s="9"/>
      <c r="C20" s="14"/>
      <c r="D20" s="15" t="s">
        <v>22</v>
      </c>
      <c r="E20" s="16">
        <v>1020275929</v>
      </c>
      <c r="F20" s="16">
        <v>118119708</v>
      </c>
      <c r="G20" s="16">
        <f t="shared" si="0"/>
        <v>1138395637</v>
      </c>
      <c r="H20" s="16">
        <v>1138395637</v>
      </c>
      <c r="I20" s="16">
        <v>1138395637</v>
      </c>
      <c r="J20" s="17">
        <f t="shared" si="1"/>
        <v>118119708</v>
      </c>
    </row>
    <row r="21" spans="2:10" s="8" customFormat="1" x14ac:dyDescent="0.25">
      <c r="B21" s="9"/>
      <c r="C21" s="14"/>
      <c r="D21" s="15" t="s">
        <v>23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  <c r="J21" s="17">
        <f t="shared" si="1"/>
        <v>0</v>
      </c>
    </row>
    <row r="22" spans="2:10" s="8" customFormat="1" x14ac:dyDescent="0.25">
      <c r="B22" s="9"/>
      <c r="C22" s="14"/>
      <c r="D22" s="15" t="s">
        <v>24</v>
      </c>
      <c r="E22" s="16">
        <v>216832927</v>
      </c>
      <c r="F22" s="16">
        <v>-23974560</v>
      </c>
      <c r="G22" s="16">
        <f t="shared" si="0"/>
        <v>192858367</v>
      </c>
      <c r="H22" s="16">
        <v>192858367</v>
      </c>
      <c r="I22" s="16">
        <v>192858367</v>
      </c>
      <c r="J22" s="17">
        <f t="shared" si="1"/>
        <v>-23974560</v>
      </c>
    </row>
    <row r="23" spans="2:10" s="8" customFormat="1" ht="33.75" customHeight="1" x14ac:dyDescent="0.25">
      <c r="B23" s="9"/>
      <c r="C23" s="14"/>
      <c r="D23" s="18" t="s">
        <v>25</v>
      </c>
      <c r="E23" s="19">
        <v>421092744</v>
      </c>
      <c r="F23" s="19">
        <v>89534385</v>
      </c>
      <c r="G23" s="16">
        <f t="shared" si="0"/>
        <v>510627129</v>
      </c>
      <c r="H23" s="19">
        <v>510627129</v>
      </c>
      <c r="I23" s="19">
        <v>510627129</v>
      </c>
      <c r="J23" s="17">
        <f t="shared" si="1"/>
        <v>89534385</v>
      </c>
    </row>
    <row r="24" spans="2:10" s="8" customFormat="1" x14ac:dyDescent="0.25">
      <c r="B24" s="9"/>
      <c r="C24" s="14"/>
      <c r="D24" s="15" t="s">
        <v>26</v>
      </c>
      <c r="E24" s="19">
        <v>0</v>
      </c>
      <c r="F24" s="19">
        <v>0</v>
      </c>
      <c r="G24" s="16">
        <v>0</v>
      </c>
      <c r="H24" s="19">
        <v>0</v>
      </c>
      <c r="I24" s="19">
        <v>0</v>
      </c>
      <c r="J24" s="17">
        <f t="shared" si="1"/>
        <v>0</v>
      </c>
    </row>
    <row r="25" spans="2:10" s="8" customFormat="1" x14ac:dyDescent="0.25">
      <c r="B25" s="9"/>
      <c r="C25" s="14"/>
      <c r="D25" s="15" t="s">
        <v>27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7">
        <f t="shared" si="1"/>
        <v>0</v>
      </c>
    </row>
    <row r="26" spans="2:10" s="8" customFormat="1" x14ac:dyDescent="0.25">
      <c r="B26" s="9"/>
      <c r="C26" s="14"/>
      <c r="D26" s="15" t="s">
        <v>28</v>
      </c>
      <c r="E26" s="16">
        <v>973816418</v>
      </c>
      <c r="F26" s="16">
        <v>62768595</v>
      </c>
      <c r="G26" s="16">
        <f t="shared" ref="G26:G28" si="3">E26+F26</f>
        <v>1036585013</v>
      </c>
      <c r="H26" s="16">
        <v>1036585013</v>
      </c>
      <c r="I26" s="16">
        <v>1036585013</v>
      </c>
      <c r="J26" s="17">
        <f t="shared" si="1"/>
        <v>62768595</v>
      </c>
    </row>
    <row r="27" spans="2:10" s="8" customFormat="1" x14ac:dyDescent="0.25">
      <c r="B27" s="9"/>
      <c r="C27" s="14"/>
      <c r="D27" s="15" t="s">
        <v>29</v>
      </c>
      <c r="E27" s="16">
        <v>2723727817</v>
      </c>
      <c r="F27" s="16">
        <v>74484134</v>
      </c>
      <c r="G27" s="16">
        <f t="shared" si="3"/>
        <v>2798211951</v>
      </c>
      <c r="H27" s="16">
        <v>2798211951</v>
      </c>
      <c r="I27" s="16">
        <v>2798211951</v>
      </c>
      <c r="J27" s="17">
        <f t="shared" si="1"/>
        <v>74484134</v>
      </c>
    </row>
    <row r="28" spans="2:10" s="8" customFormat="1" x14ac:dyDescent="0.25">
      <c r="B28" s="9"/>
      <c r="C28" s="14"/>
      <c r="D28" s="15" t="s">
        <v>30</v>
      </c>
      <c r="E28" s="20">
        <v>0</v>
      </c>
      <c r="F28" s="20">
        <v>46688878</v>
      </c>
      <c r="G28" s="16">
        <f t="shared" si="3"/>
        <v>46688878</v>
      </c>
      <c r="H28" s="20">
        <v>46688878</v>
      </c>
      <c r="I28" s="20">
        <v>46688878</v>
      </c>
      <c r="J28" s="17">
        <f t="shared" si="1"/>
        <v>46688878</v>
      </c>
    </row>
    <row r="29" spans="2:10" s="8" customFormat="1" x14ac:dyDescent="0.25">
      <c r="B29" s="9"/>
      <c r="C29" s="38" t="s">
        <v>31</v>
      </c>
      <c r="D29" s="39"/>
      <c r="E29" s="13">
        <f t="shared" ref="E29:J29" si="4">SUM(E30:E34)</f>
        <v>903493691</v>
      </c>
      <c r="F29" s="13">
        <f t="shared" si="4"/>
        <v>88779548</v>
      </c>
      <c r="G29" s="13">
        <f t="shared" si="4"/>
        <v>992273239</v>
      </c>
      <c r="H29" s="13">
        <f t="shared" si="4"/>
        <v>992273239</v>
      </c>
      <c r="I29" s="13">
        <f t="shared" si="4"/>
        <v>992273239</v>
      </c>
      <c r="J29" s="13">
        <f t="shared" si="4"/>
        <v>88779548</v>
      </c>
    </row>
    <row r="30" spans="2:10" s="8" customFormat="1" x14ac:dyDescent="0.25">
      <c r="B30" s="9"/>
      <c r="C30" s="14"/>
      <c r="D30" s="15" t="s">
        <v>32</v>
      </c>
      <c r="E30" s="16">
        <v>0</v>
      </c>
      <c r="F30" s="16">
        <v>910550</v>
      </c>
      <c r="G30" s="16">
        <f t="shared" ref="G30:G35" si="5">E30+F30</f>
        <v>910550</v>
      </c>
      <c r="H30" s="21">
        <v>910550</v>
      </c>
      <c r="I30" s="21">
        <v>910550</v>
      </c>
      <c r="J30" s="17">
        <f t="shared" ref="J30:J40" si="6">I30-E30</f>
        <v>910550</v>
      </c>
    </row>
    <row r="31" spans="2:10" s="8" customFormat="1" x14ac:dyDescent="0.25">
      <c r="B31" s="9"/>
      <c r="C31" s="14"/>
      <c r="D31" s="15" t="s">
        <v>33</v>
      </c>
      <c r="E31" s="16">
        <v>121350474</v>
      </c>
      <c r="F31" s="16">
        <v>6</v>
      </c>
      <c r="G31" s="16">
        <f t="shared" si="5"/>
        <v>121350480</v>
      </c>
      <c r="H31" s="16">
        <v>121350480</v>
      </c>
      <c r="I31" s="16">
        <v>121350480</v>
      </c>
      <c r="J31" s="17">
        <f t="shared" si="6"/>
        <v>6</v>
      </c>
    </row>
    <row r="32" spans="2:10" s="8" customFormat="1" x14ac:dyDescent="0.25">
      <c r="B32" s="9"/>
      <c r="C32" s="14"/>
      <c r="D32" s="15" t="s">
        <v>34</v>
      </c>
      <c r="E32" s="16">
        <v>407282387</v>
      </c>
      <c r="F32" s="16">
        <v>107016388</v>
      </c>
      <c r="G32" s="16">
        <f t="shared" si="5"/>
        <v>514298775</v>
      </c>
      <c r="H32" s="21">
        <v>514298775</v>
      </c>
      <c r="I32" s="21">
        <v>514298775</v>
      </c>
      <c r="J32" s="17">
        <f t="shared" si="6"/>
        <v>107016388</v>
      </c>
    </row>
    <row r="33" spans="2:11" s="8" customFormat="1" ht="32.25" customHeight="1" x14ac:dyDescent="0.25">
      <c r="B33" s="9"/>
      <c r="C33" s="14"/>
      <c r="D33" s="18" t="s">
        <v>35</v>
      </c>
      <c r="E33" s="19">
        <v>30927352</v>
      </c>
      <c r="F33" s="19">
        <v>9765793</v>
      </c>
      <c r="G33" s="16">
        <f t="shared" si="5"/>
        <v>40693145</v>
      </c>
      <c r="H33" s="19">
        <v>40693145</v>
      </c>
      <c r="I33" s="19">
        <v>40693145</v>
      </c>
      <c r="J33" s="17">
        <f t="shared" si="6"/>
        <v>9765793</v>
      </c>
    </row>
    <row r="34" spans="2:11" s="8" customFormat="1" x14ac:dyDescent="0.25">
      <c r="B34" s="9"/>
      <c r="C34" s="14"/>
      <c r="D34" s="15" t="s">
        <v>36</v>
      </c>
      <c r="E34" s="16">
        <v>343933478</v>
      </c>
      <c r="F34" s="16">
        <v>-28913189</v>
      </c>
      <c r="G34" s="16">
        <f t="shared" si="5"/>
        <v>315020289</v>
      </c>
      <c r="H34" s="21">
        <v>315020289</v>
      </c>
      <c r="I34" s="21">
        <v>315020289</v>
      </c>
      <c r="J34" s="17">
        <f t="shared" si="6"/>
        <v>-28913189</v>
      </c>
    </row>
    <row r="35" spans="2:11" s="8" customFormat="1" x14ac:dyDescent="0.25">
      <c r="B35" s="9"/>
      <c r="C35" s="48" t="s">
        <v>37</v>
      </c>
      <c r="D35" s="39"/>
      <c r="E35" s="11">
        <v>0</v>
      </c>
      <c r="F35" s="11">
        <v>0</v>
      </c>
      <c r="G35" s="16">
        <f t="shared" si="5"/>
        <v>0</v>
      </c>
      <c r="H35" s="11">
        <v>0</v>
      </c>
      <c r="I35" s="11">
        <v>0</v>
      </c>
      <c r="J35" s="7">
        <f t="shared" si="6"/>
        <v>0</v>
      </c>
    </row>
    <row r="36" spans="2:11" s="8" customFormat="1" x14ac:dyDescent="0.25">
      <c r="B36" s="9"/>
      <c r="C36" s="48" t="s">
        <v>38</v>
      </c>
      <c r="D36" s="39"/>
      <c r="E36" s="7">
        <f t="shared" ref="E36:J36" si="7">E37</f>
        <v>0</v>
      </c>
      <c r="F36" s="7">
        <f t="shared" si="7"/>
        <v>0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7"/>
        <v>0</v>
      </c>
    </row>
    <row r="37" spans="2:11" s="8" customFormat="1" x14ac:dyDescent="0.25">
      <c r="B37" s="9"/>
      <c r="C37" s="14"/>
      <c r="D37" s="15" t="s">
        <v>39</v>
      </c>
      <c r="E37" s="16">
        <v>0</v>
      </c>
      <c r="F37" s="16">
        <v>0</v>
      </c>
      <c r="G37" s="16">
        <f t="shared" ref="G37" si="8">E37+F37</f>
        <v>0</v>
      </c>
      <c r="H37" s="16">
        <v>0</v>
      </c>
      <c r="I37" s="16">
        <v>0</v>
      </c>
      <c r="J37" s="17">
        <f t="shared" si="6"/>
        <v>0</v>
      </c>
    </row>
    <row r="38" spans="2:11" s="8" customFormat="1" x14ac:dyDescent="0.25">
      <c r="B38" s="9"/>
      <c r="C38" s="38" t="s">
        <v>40</v>
      </c>
      <c r="D38" s="39"/>
      <c r="E38" s="7">
        <f t="shared" ref="E38:J38" si="9">SUM(E39:E40)</f>
        <v>0</v>
      </c>
      <c r="F38" s="7">
        <f t="shared" si="9"/>
        <v>0</v>
      </c>
      <c r="G38" s="7">
        <f t="shared" si="9"/>
        <v>0</v>
      </c>
      <c r="H38" s="7">
        <f t="shared" si="9"/>
        <v>0</v>
      </c>
      <c r="I38" s="7">
        <f t="shared" si="9"/>
        <v>0</v>
      </c>
      <c r="J38" s="7">
        <f t="shared" si="9"/>
        <v>0</v>
      </c>
    </row>
    <row r="39" spans="2:11" s="8" customFormat="1" x14ac:dyDescent="0.25">
      <c r="B39" s="9"/>
      <c r="C39" s="14"/>
      <c r="D39" s="15" t="s">
        <v>41</v>
      </c>
      <c r="E39" s="16">
        <v>0</v>
      </c>
      <c r="F39" s="16">
        <v>0</v>
      </c>
      <c r="G39" s="16">
        <f t="shared" ref="G39" si="10">E39+F39</f>
        <v>0</v>
      </c>
      <c r="H39" s="16">
        <v>0</v>
      </c>
      <c r="I39" s="16">
        <v>0</v>
      </c>
      <c r="J39" s="17">
        <f t="shared" si="6"/>
        <v>0</v>
      </c>
      <c r="K39" s="22"/>
    </row>
    <row r="40" spans="2:11" s="8" customFormat="1" x14ac:dyDescent="0.25">
      <c r="B40" s="9"/>
      <c r="C40" s="14"/>
      <c r="D40" s="15" t="s">
        <v>42</v>
      </c>
      <c r="E40" s="16"/>
      <c r="F40" s="16"/>
      <c r="G40" s="16"/>
      <c r="H40" s="16"/>
      <c r="I40" s="16"/>
      <c r="J40" s="17">
        <f t="shared" si="6"/>
        <v>0</v>
      </c>
    </row>
    <row r="41" spans="2:11" s="8" customFormat="1" ht="9" customHeight="1" x14ac:dyDescent="0.25">
      <c r="B41" s="9"/>
      <c r="C41" s="14"/>
      <c r="D41" s="15"/>
      <c r="E41" s="17"/>
      <c r="F41" s="17"/>
      <c r="G41" s="17"/>
      <c r="H41" s="17"/>
      <c r="I41" s="17"/>
      <c r="J41" s="17"/>
    </row>
    <row r="42" spans="2:11" s="8" customFormat="1" x14ac:dyDescent="0.25">
      <c r="B42" s="47" t="s">
        <v>43</v>
      </c>
      <c r="C42" s="48"/>
      <c r="D42" s="39"/>
      <c r="E42" s="13">
        <f t="shared" ref="E42:J42" si="11">E10+E11+E12+E13+E14+E15+E16+E17+E29+E35+E36+E38</f>
        <v>36871543592</v>
      </c>
      <c r="F42" s="13">
        <f t="shared" si="11"/>
        <v>1080086917</v>
      </c>
      <c r="G42" s="13">
        <f t="shared" si="11"/>
        <v>37951630509</v>
      </c>
      <c r="H42" s="13">
        <f>H10+H11+H12+H13+H14+H15+H16+H17+H29+H35+H36+H38</f>
        <v>37951630509</v>
      </c>
      <c r="I42" s="13">
        <f t="shared" si="11"/>
        <v>37951630509</v>
      </c>
      <c r="J42" s="13">
        <f t="shared" si="11"/>
        <v>1080086917</v>
      </c>
    </row>
    <row r="43" spans="2:11" s="8" customFormat="1" ht="6.75" customHeight="1" x14ac:dyDescent="0.25">
      <c r="B43" s="44"/>
      <c r="C43" s="67"/>
      <c r="D43" s="43"/>
      <c r="E43" s="23"/>
      <c r="F43" s="23"/>
      <c r="G43" s="23"/>
      <c r="H43" s="23"/>
      <c r="I43" s="23"/>
      <c r="J43" s="23"/>
    </row>
    <row r="44" spans="2:11" s="8" customFormat="1" x14ac:dyDescent="0.25">
      <c r="B44" s="47" t="s">
        <v>44</v>
      </c>
      <c r="C44" s="48"/>
      <c r="D44" s="39"/>
      <c r="E44" s="24"/>
      <c r="F44" s="24"/>
      <c r="G44" s="24"/>
      <c r="H44" s="24"/>
      <c r="I44" s="24"/>
      <c r="J44" s="25">
        <v>0</v>
      </c>
    </row>
    <row r="45" spans="2:11" ht="9.75" customHeight="1" x14ac:dyDescent="0.25">
      <c r="B45" s="49"/>
      <c r="C45" s="50"/>
      <c r="D45" s="51"/>
      <c r="E45" s="26"/>
      <c r="F45" s="26"/>
      <c r="G45" s="26"/>
      <c r="H45" s="26"/>
      <c r="I45" s="26"/>
      <c r="J45" s="27"/>
    </row>
    <row r="46" spans="2:11" s="5" customFormat="1" ht="19.5" x14ac:dyDescent="0.25">
      <c r="B46" s="52" t="s">
        <v>3</v>
      </c>
      <c r="C46" s="53"/>
      <c r="D46" s="53"/>
      <c r="E46" s="58" t="s">
        <v>4</v>
      </c>
      <c r="F46" s="59"/>
      <c r="G46" s="59"/>
      <c r="H46" s="59"/>
      <c r="I46" s="60"/>
      <c r="J46" s="61" t="s">
        <v>5</v>
      </c>
    </row>
    <row r="47" spans="2:11" s="5" customFormat="1" x14ac:dyDescent="0.25">
      <c r="B47" s="54"/>
      <c r="C47" s="55"/>
      <c r="D47" s="55"/>
      <c r="E47" s="63" t="s">
        <v>6</v>
      </c>
      <c r="F47" s="65" t="s">
        <v>45</v>
      </c>
      <c r="G47" s="65" t="s">
        <v>8</v>
      </c>
      <c r="H47" s="65" t="s">
        <v>9</v>
      </c>
      <c r="I47" s="65" t="s">
        <v>10</v>
      </c>
      <c r="J47" s="54"/>
    </row>
    <row r="48" spans="2:11" s="5" customFormat="1" x14ac:dyDescent="0.25">
      <c r="B48" s="56"/>
      <c r="C48" s="57"/>
      <c r="D48" s="57"/>
      <c r="E48" s="64"/>
      <c r="F48" s="66" t="s">
        <v>46</v>
      </c>
      <c r="G48" s="66"/>
      <c r="H48" s="66"/>
      <c r="I48" s="66"/>
      <c r="J48" s="62"/>
    </row>
    <row r="49" spans="2:10" s="8" customFormat="1" x14ac:dyDescent="0.25">
      <c r="B49" s="47" t="s">
        <v>47</v>
      </c>
      <c r="C49" s="48"/>
      <c r="D49" s="39"/>
      <c r="E49" s="28"/>
      <c r="F49" s="28"/>
      <c r="G49" s="28"/>
      <c r="H49" s="28"/>
      <c r="I49" s="28"/>
      <c r="J49" s="28"/>
    </row>
    <row r="50" spans="2:10" s="8" customFormat="1" x14ac:dyDescent="0.25">
      <c r="B50" s="9"/>
      <c r="C50" s="42" t="s">
        <v>48</v>
      </c>
      <c r="D50" s="43"/>
      <c r="E50" s="7">
        <f t="shared" ref="E50:J50" si="12">SUM(E51:E60)</f>
        <v>23895207950</v>
      </c>
      <c r="F50" s="7">
        <f t="shared" si="12"/>
        <v>1110385109</v>
      </c>
      <c r="G50" s="7">
        <f t="shared" si="12"/>
        <v>25005593059</v>
      </c>
      <c r="H50" s="7">
        <f t="shared" si="12"/>
        <v>25005593059</v>
      </c>
      <c r="I50" s="7">
        <f t="shared" si="12"/>
        <v>25005593059</v>
      </c>
      <c r="J50" s="7">
        <f t="shared" si="12"/>
        <v>1110385109</v>
      </c>
    </row>
    <row r="51" spans="2:10" s="8" customFormat="1" x14ac:dyDescent="0.25">
      <c r="B51" s="44"/>
      <c r="C51" s="42"/>
      <c r="D51" s="15" t="s">
        <v>49</v>
      </c>
      <c r="E51" s="20">
        <v>14174377049</v>
      </c>
      <c r="F51" s="20">
        <v>744750178</v>
      </c>
      <c r="G51" s="16">
        <f t="shared" ref="G51" si="13">E51+F51</f>
        <v>14919127227</v>
      </c>
      <c r="H51" s="20">
        <v>14919127227</v>
      </c>
      <c r="I51" s="20">
        <v>14919127227</v>
      </c>
      <c r="J51" s="17">
        <f t="shared" ref="J51" si="14">I51-E51</f>
        <v>744750178</v>
      </c>
    </row>
    <row r="52" spans="2:10" s="8" customFormat="1" x14ac:dyDescent="0.25">
      <c r="B52" s="44"/>
      <c r="C52" s="42"/>
      <c r="D52" s="15" t="s">
        <v>50</v>
      </c>
      <c r="E52" s="29"/>
      <c r="F52" s="29"/>
      <c r="G52" s="29"/>
      <c r="H52" s="29"/>
      <c r="I52" s="29"/>
      <c r="J52" s="17"/>
    </row>
    <row r="53" spans="2:10" s="8" customFormat="1" x14ac:dyDescent="0.25">
      <c r="B53" s="9"/>
      <c r="C53" s="14"/>
      <c r="D53" s="15" t="s">
        <v>51</v>
      </c>
      <c r="E53" s="20">
        <v>3693109973</v>
      </c>
      <c r="F53" s="20">
        <v>2894664</v>
      </c>
      <c r="G53" s="16">
        <f t="shared" ref="G53:G58" si="15">E53+F53</f>
        <v>3696004637</v>
      </c>
      <c r="H53" s="20">
        <v>3696004637</v>
      </c>
      <c r="I53" s="20">
        <v>3696004637</v>
      </c>
      <c r="J53" s="17">
        <f t="shared" ref="J53:J58" si="16">I53-E53</f>
        <v>2894664</v>
      </c>
    </row>
    <row r="54" spans="2:10" s="8" customFormat="1" x14ac:dyDescent="0.25">
      <c r="B54" s="9"/>
      <c r="C54" s="14"/>
      <c r="D54" s="15" t="s">
        <v>52</v>
      </c>
      <c r="E54" s="20">
        <v>1291434706</v>
      </c>
      <c r="F54" s="20">
        <v>23942721</v>
      </c>
      <c r="G54" s="16">
        <f t="shared" si="15"/>
        <v>1315377427</v>
      </c>
      <c r="H54" s="20">
        <v>1315377427</v>
      </c>
      <c r="I54" s="20">
        <v>1315377427</v>
      </c>
      <c r="J54" s="17">
        <f t="shared" si="16"/>
        <v>23942721</v>
      </c>
    </row>
    <row r="55" spans="2:10" s="8" customFormat="1" ht="25.5" customHeight="1" x14ac:dyDescent="0.25">
      <c r="B55" s="9"/>
      <c r="C55" s="14"/>
      <c r="D55" s="18" t="s">
        <v>53</v>
      </c>
      <c r="E55" s="20">
        <v>2630936766</v>
      </c>
      <c r="F55" s="20">
        <v>-6871213</v>
      </c>
      <c r="G55" s="16">
        <f t="shared" si="15"/>
        <v>2624065553</v>
      </c>
      <c r="H55" s="20">
        <v>2624065553</v>
      </c>
      <c r="I55" s="20">
        <v>2624065553</v>
      </c>
      <c r="J55" s="17">
        <f t="shared" si="16"/>
        <v>-6871213</v>
      </c>
    </row>
    <row r="56" spans="2:10" s="8" customFormat="1" x14ac:dyDescent="0.25">
      <c r="B56" s="9"/>
      <c r="C56" s="14"/>
      <c r="D56" s="15" t="s">
        <v>54</v>
      </c>
      <c r="E56" s="16">
        <v>335257586</v>
      </c>
      <c r="F56" s="16">
        <v>334827523</v>
      </c>
      <c r="G56" s="16">
        <f t="shared" si="15"/>
        <v>670085109</v>
      </c>
      <c r="H56" s="16">
        <v>670085109</v>
      </c>
      <c r="I56" s="16">
        <v>670085109</v>
      </c>
      <c r="J56" s="17">
        <f t="shared" si="16"/>
        <v>334827523</v>
      </c>
    </row>
    <row r="57" spans="2:10" s="8" customFormat="1" x14ac:dyDescent="0.25">
      <c r="B57" s="9"/>
      <c r="C57" s="14"/>
      <c r="D57" s="15" t="s">
        <v>55</v>
      </c>
      <c r="E57" s="19">
        <v>290770051</v>
      </c>
      <c r="F57" s="19">
        <v>2313528</v>
      </c>
      <c r="G57" s="16">
        <f t="shared" si="15"/>
        <v>293083579</v>
      </c>
      <c r="H57" s="16">
        <v>293083579</v>
      </c>
      <c r="I57" s="16">
        <v>293083579</v>
      </c>
      <c r="J57" s="17">
        <f t="shared" si="16"/>
        <v>2313528</v>
      </c>
    </row>
    <row r="58" spans="2:10" s="8" customFormat="1" x14ac:dyDescent="0.25">
      <c r="B58" s="44"/>
      <c r="C58" s="42"/>
      <c r="D58" s="15" t="s">
        <v>56</v>
      </c>
      <c r="E58" s="20">
        <v>237900000</v>
      </c>
      <c r="F58" s="20">
        <v>-667270</v>
      </c>
      <c r="G58" s="16">
        <f t="shared" si="15"/>
        <v>237232730</v>
      </c>
      <c r="H58" s="20">
        <v>237232730</v>
      </c>
      <c r="I58" s="20">
        <v>237232730</v>
      </c>
      <c r="J58" s="17">
        <f t="shared" si="16"/>
        <v>-667270</v>
      </c>
    </row>
    <row r="59" spans="2:10" s="8" customFormat="1" x14ac:dyDescent="0.25">
      <c r="B59" s="44"/>
      <c r="C59" s="42"/>
      <c r="D59" s="15" t="s">
        <v>57</v>
      </c>
      <c r="E59" s="29"/>
      <c r="F59" s="29"/>
      <c r="G59" s="29"/>
      <c r="H59" s="29"/>
      <c r="I59" s="29"/>
      <c r="J59" s="29"/>
    </row>
    <row r="60" spans="2:10" s="8" customFormat="1" ht="22.5" x14ac:dyDescent="0.25">
      <c r="B60" s="9"/>
      <c r="C60" s="14"/>
      <c r="D60" s="18" t="s">
        <v>58</v>
      </c>
      <c r="E60" s="20">
        <v>1241421819</v>
      </c>
      <c r="F60" s="20">
        <v>9194978</v>
      </c>
      <c r="G60" s="16">
        <f t="shared" ref="G60" si="17">E60+F60</f>
        <v>1250616797</v>
      </c>
      <c r="H60" s="20">
        <v>1250616797</v>
      </c>
      <c r="I60" s="20">
        <v>1250616797</v>
      </c>
      <c r="J60" s="17">
        <f>I60-E60</f>
        <v>9194978</v>
      </c>
    </row>
    <row r="61" spans="2:10" s="8" customFormat="1" x14ac:dyDescent="0.25">
      <c r="B61" s="9"/>
      <c r="C61" s="38" t="s">
        <v>59</v>
      </c>
      <c r="D61" s="39"/>
      <c r="E61" s="7">
        <f>SUM(E62:E65)</f>
        <v>2660062812</v>
      </c>
      <c r="F61" s="7">
        <f>SUM(F62:F65)</f>
        <v>2625978294</v>
      </c>
      <c r="G61" s="7">
        <f>SUM(G62:G65)</f>
        <v>5286041106</v>
      </c>
      <c r="H61" s="7">
        <f>SUM(H62:H65)</f>
        <v>5286041106</v>
      </c>
      <c r="I61" s="7">
        <f t="shared" ref="I61:J61" si="18">SUM(I62:I65)</f>
        <v>5286041106</v>
      </c>
      <c r="J61" s="7">
        <f t="shared" si="18"/>
        <v>2625978294</v>
      </c>
    </row>
    <row r="62" spans="2:10" s="8" customFormat="1" x14ac:dyDescent="0.25">
      <c r="B62" s="9"/>
      <c r="C62" s="14"/>
      <c r="D62" s="15" t="s">
        <v>60</v>
      </c>
      <c r="E62" s="16">
        <v>0</v>
      </c>
      <c r="F62" s="21">
        <v>1400231896</v>
      </c>
      <c r="G62" s="21">
        <f t="shared" ref="G62:G65" si="19">E62+F62</f>
        <v>1400231896</v>
      </c>
      <c r="H62" s="21">
        <v>1400231896</v>
      </c>
      <c r="I62" s="21">
        <v>1400231896</v>
      </c>
      <c r="J62" s="17">
        <f>I62-E62</f>
        <v>1400231896</v>
      </c>
    </row>
    <row r="63" spans="2:10" s="8" customFormat="1" x14ac:dyDescent="0.25">
      <c r="B63" s="9"/>
      <c r="C63" s="14"/>
      <c r="D63" s="15" t="s">
        <v>61</v>
      </c>
      <c r="E63" s="16">
        <v>0</v>
      </c>
      <c r="F63" s="21">
        <v>0</v>
      </c>
      <c r="G63" s="21">
        <f t="shared" si="19"/>
        <v>0</v>
      </c>
      <c r="H63" s="21">
        <v>0</v>
      </c>
      <c r="I63" s="21">
        <v>0</v>
      </c>
      <c r="J63" s="17">
        <v>0</v>
      </c>
    </row>
    <row r="64" spans="2:10" s="8" customFormat="1" x14ac:dyDescent="0.25">
      <c r="B64" s="9"/>
      <c r="C64" s="14"/>
      <c r="D64" s="15" t="s">
        <v>62</v>
      </c>
      <c r="E64" s="16">
        <v>55435437</v>
      </c>
      <c r="F64" s="21">
        <v>129074870</v>
      </c>
      <c r="G64" s="21">
        <f t="shared" si="19"/>
        <v>184510307</v>
      </c>
      <c r="H64" s="21">
        <v>184510307</v>
      </c>
      <c r="I64" s="21">
        <v>184510307</v>
      </c>
      <c r="J64" s="17">
        <f>I64-E64</f>
        <v>129074870</v>
      </c>
    </row>
    <row r="65" spans="2:14" s="8" customFormat="1" x14ac:dyDescent="0.25">
      <c r="B65" s="9"/>
      <c r="C65" s="14"/>
      <c r="D65" s="15" t="s">
        <v>63</v>
      </c>
      <c r="E65" s="16">
        <v>2604627375</v>
      </c>
      <c r="F65" s="21">
        <v>1096671528</v>
      </c>
      <c r="G65" s="21">
        <f t="shared" si="19"/>
        <v>3701298903</v>
      </c>
      <c r="H65" s="21">
        <v>3701298903</v>
      </c>
      <c r="I65" s="21">
        <v>3701298903</v>
      </c>
      <c r="J65" s="17">
        <f>I65-E65</f>
        <v>1096671528</v>
      </c>
    </row>
    <row r="66" spans="2:14" s="8" customFormat="1" x14ac:dyDescent="0.25">
      <c r="B66" s="9"/>
      <c r="C66" s="42" t="s">
        <v>64</v>
      </c>
      <c r="D66" s="43"/>
      <c r="E66" s="7">
        <f t="shared" ref="E66:J66" si="20">E67+E68</f>
        <v>1663100000</v>
      </c>
      <c r="F66" s="7">
        <f t="shared" si="20"/>
        <v>34829093</v>
      </c>
      <c r="G66" s="7">
        <f t="shared" si="20"/>
        <v>1697929093</v>
      </c>
      <c r="H66" s="7">
        <f t="shared" si="20"/>
        <v>1697929093</v>
      </c>
      <c r="I66" s="7">
        <f t="shared" si="20"/>
        <v>1697929093</v>
      </c>
      <c r="J66" s="7">
        <f t="shared" si="20"/>
        <v>34829093</v>
      </c>
    </row>
    <row r="67" spans="2:14" s="8" customFormat="1" x14ac:dyDescent="0.25">
      <c r="B67" s="9"/>
      <c r="C67" s="14"/>
      <c r="D67" s="15" t="s">
        <v>65</v>
      </c>
      <c r="E67" s="20">
        <v>1663100000</v>
      </c>
      <c r="F67" s="19">
        <v>34829093</v>
      </c>
      <c r="G67" s="16">
        <f t="shared" ref="G67:G72" si="21">E67+F67</f>
        <v>1697929093</v>
      </c>
      <c r="H67" s="19">
        <v>1697929093</v>
      </c>
      <c r="I67" s="19">
        <v>1697929093</v>
      </c>
      <c r="J67" s="17">
        <f>I67-E67</f>
        <v>34829093</v>
      </c>
    </row>
    <row r="68" spans="2:14" s="8" customFormat="1" x14ac:dyDescent="0.25">
      <c r="B68" s="9"/>
      <c r="C68" s="14"/>
      <c r="D68" s="15" t="s">
        <v>66</v>
      </c>
      <c r="E68" s="16">
        <v>0</v>
      </c>
      <c r="F68" s="16">
        <v>0</v>
      </c>
      <c r="G68" s="16">
        <f t="shared" si="21"/>
        <v>0</v>
      </c>
      <c r="H68" s="16">
        <v>0</v>
      </c>
      <c r="I68" s="16">
        <v>0</v>
      </c>
      <c r="J68" s="17">
        <f>I68-E68</f>
        <v>0</v>
      </c>
    </row>
    <row r="69" spans="2:14" s="8" customFormat="1" x14ac:dyDescent="0.25">
      <c r="B69" s="9"/>
      <c r="C69" s="42" t="s">
        <v>67</v>
      </c>
      <c r="D69" s="43"/>
      <c r="E69" s="19">
        <v>0</v>
      </c>
      <c r="F69" s="19">
        <v>0</v>
      </c>
      <c r="G69" s="16">
        <f t="shared" si="21"/>
        <v>0</v>
      </c>
      <c r="H69" s="19">
        <v>0</v>
      </c>
      <c r="I69" s="19">
        <v>0</v>
      </c>
      <c r="J69" s="17">
        <f>I69-E69</f>
        <v>0</v>
      </c>
    </row>
    <row r="70" spans="2:14" s="8" customFormat="1" x14ac:dyDescent="0.25">
      <c r="B70" s="9"/>
      <c r="C70" s="42" t="s">
        <v>68</v>
      </c>
      <c r="D70" s="43"/>
      <c r="E70" s="16">
        <f>E71+E72</f>
        <v>0</v>
      </c>
      <c r="F70" s="16">
        <f>F71+F72</f>
        <v>16229210</v>
      </c>
      <c r="G70" s="16">
        <f>G71+G72</f>
        <v>16229210</v>
      </c>
      <c r="H70" s="16">
        <f>H71+H72</f>
        <v>16229210</v>
      </c>
      <c r="I70" s="16">
        <f>I71+I72</f>
        <v>16229210</v>
      </c>
      <c r="J70" s="17">
        <f>I70-E70</f>
        <v>16229210</v>
      </c>
    </row>
    <row r="71" spans="2:14" s="8" customFormat="1" x14ac:dyDescent="0.25">
      <c r="B71" s="9"/>
      <c r="C71" s="14" t="s">
        <v>69</v>
      </c>
      <c r="D71" s="15"/>
      <c r="E71" s="16"/>
      <c r="F71" s="16">
        <v>16229210</v>
      </c>
      <c r="G71" s="16">
        <f t="shared" ref="G71" si="22">E71+F71</f>
        <v>16229210</v>
      </c>
      <c r="H71" s="16">
        <v>16229210</v>
      </c>
      <c r="I71" s="16">
        <v>16229210</v>
      </c>
      <c r="J71" s="16">
        <f t="shared" ref="J71:J72" si="23">I71-E71</f>
        <v>16229210</v>
      </c>
    </row>
    <row r="72" spans="2:14" s="8" customFormat="1" x14ac:dyDescent="0.25">
      <c r="B72" s="9"/>
      <c r="C72" s="42" t="s">
        <v>70</v>
      </c>
      <c r="D72" s="43"/>
      <c r="E72" s="30"/>
      <c r="F72" s="16">
        <v>0</v>
      </c>
      <c r="G72" s="16">
        <f t="shared" si="21"/>
        <v>0</v>
      </c>
      <c r="H72" s="16">
        <v>0</v>
      </c>
      <c r="I72" s="16">
        <v>0</v>
      </c>
      <c r="J72" s="16">
        <f t="shared" si="23"/>
        <v>0</v>
      </c>
    </row>
    <row r="73" spans="2:14" s="8" customFormat="1" x14ac:dyDescent="0.25">
      <c r="B73" s="47" t="s">
        <v>71</v>
      </c>
      <c r="C73" s="48"/>
      <c r="D73" s="39"/>
      <c r="E73" s="31">
        <f t="shared" ref="E73:J73" si="24">E50+E61+E66+E69+E70</f>
        <v>28218370762</v>
      </c>
      <c r="F73" s="31">
        <f t="shared" si="24"/>
        <v>3787421706</v>
      </c>
      <c r="G73" s="31">
        <f t="shared" si="24"/>
        <v>32005792468</v>
      </c>
      <c r="H73" s="31">
        <f t="shared" si="24"/>
        <v>32005792468</v>
      </c>
      <c r="I73" s="31">
        <f t="shared" si="24"/>
        <v>32005792468</v>
      </c>
      <c r="J73" s="31">
        <f t="shared" si="24"/>
        <v>3787421706</v>
      </c>
    </row>
    <row r="74" spans="2:14" s="8" customFormat="1" ht="4.5" customHeight="1" x14ac:dyDescent="0.25">
      <c r="B74" s="9"/>
      <c r="C74" s="42"/>
      <c r="D74" s="43"/>
      <c r="E74" s="30"/>
      <c r="F74" s="30"/>
      <c r="G74" s="30"/>
      <c r="H74" s="30"/>
      <c r="I74" s="30"/>
      <c r="J74" s="30"/>
    </row>
    <row r="75" spans="2:14" s="8" customFormat="1" x14ac:dyDescent="0.25">
      <c r="B75" s="47" t="s">
        <v>72</v>
      </c>
      <c r="C75" s="48"/>
      <c r="D75" s="39"/>
      <c r="E75" s="7">
        <f t="shared" ref="E75" si="25">E76</f>
        <v>0</v>
      </c>
      <c r="F75" s="7">
        <f>F76</f>
        <v>1863000000</v>
      </c>
      <c r="G75" s="7">
        <f t="shared" ref="G75" si="26">E75+F75</f>
        <v>1863000000</v>
      </c>
      <c r="H75" s="7">
        <f>H76</f>
        <v>1863000000</v>
      </c>
      <c r="I75" s="7">
        <f>I76</f>
        <v>1863000000</v>
      </c>
      <c r="J75" s="7">
        <f>J76</f>
        <v>1863000000</v>
      </c>
    </row>
    <row r="76" spans="2:14" s="8" customFormat="1" x14ac:dyDescent="0.25">
      <c r="B76" s="9"/>
      <c r="C76" s="42" t="s">
        <v>72</v>
      </c>
      <c r="D76" s="43"/>
      <c r="E76" s="16">
        <f>E77+E78</f>
        <v>0</v>
      </c>
      <c r="F76" s="16">
        <f>F77+F78</f>
        <v>1863000000</v>
      </c>
      <c r="G76" s="16">
        <f>E76+F76</f>
        <v>1863000000</v>
      </c>
      <c r="H76" s="16">
        <f>H77+H78</f>
        <v>1863000000</v>
      </c>
      <c r="I76" s="16">
        <f>I77+I78</f>
        <v>1863000000</v>
      </c>
      <c r="J76" s="17">
        <f>J77+J78</f>
        <v>1863000000</v>
      </c>
    </row>
    <row r="77" spans="2:14" s="8" customFormat="1" ht="14.45" customHeight="1" x14ac:dyDescent="0.25">
      <c r="B77" s="9"/>
      <c r="C77" s="42" t="s">
        <v>73</v>
      </c>
      <c r="D77" s="43"/>
      <c r="E77" s="16">
        <v>0</v>
      </c>
      <c r="F77" s="19">
        <v>1240000000</v>
      </c>
      <c r="G77" s="16">
        <f t="shared" ref="G77" si="27">E77+F77</f>
        <v>1240000000</v>
      </c>
      <c r="H77" s="19">
        <v>1240000000</v>
      </c>
      <c r="I77" s="19">
        <v>1240000000</v>
      </c>
      <c r="J77" s="19">
        <f>I77-E77</f>
        <v>1240000000</v>
      </c>
    </row>
    <row r="78" spans="2:14" s="8" customFormat="1" ht="14.45" customHeight="1" x14ac:dyDescent="0.25">
      <c r="B78" s="9"/>
      <c r="C78" s="42" t="s">
        <v>74</v>
      </c>
      <c r="D78" s="43"/>
      <c r="E78" s="16">
        <v>0</v>
      </c>
      <c r="F78" s="16">
        <v>623000000</v>
      </c>
      <c r="G78" s="16">
        <f>E78+F78</f>
        <v>623000000</v>
      </c>
      <c r="H78" s="19">
        <v>623000000</v>
      </c>
      <c r="I78" s="19">
        <v>623000000</v>
      </c>
      <c r="J78" s="19">
        <f>I78-E78</f>
        <v>623000000</v>
      </c>
    </row>
    <row r="79" spans="2:14" s="8" customFormat="1" x14ac:dyDescent="0.25">
      <c r="B79" s="47" t="s">
        <v>75</v>
      </c>
      <c r="C79" s="48"/>
      <c r="D79" s="39"/>
      <c r="E79" s="7">
        <f t="shared" ref="E79:J79" si="28">E42+E73+E75</f>
        <v>65089914354</v>
      </c>
      <c r="F79" s="7">
        <f t="shared" si="28"/>
        <v>6730508623</v>
      </c>
      <c r="G79" s="7">
        <f t="shared" si="28"/>
        <v>71820422977</v>
      </c>
      <c r="H79" s="7">
        <f t="shared" si="28"/>
        <v>71820422977</v>
      </c>
      <c r="I79" s="7">
        <f t="shared" si="28"/>
        <v>71820422977</v>
      </c>
      <c r="J79" s="7">
        <f t="shared" si="28"/>
        <v>6730508623</v>
      </c>
      <c r="M79" s="32"/>
      <c r="N79" s="32"/>
    </row>
    <row r="80" spans="2:14" s="8" customFormat="1" ht="4.5" customHeight="1" x14ac:dyDescent="0.25">
      <c r="B80" s="9"/>
      <c r="C80" s="42"/>
      <c r="D80" s="43"/>
      <c r="E80" s="28"/>
      <c r="F80" s="28"/>
      <c r="G80" s="28"/>
      <c r="H80" s="28"/>
      <c r="I80" s="28"/>
      <c r="J80" s="28"/>
    </row>
    <row r="81" spans="2:10" s="8" customFormat="1" x14ac:dyDescent="0.25">
      <c r="B81" s="9"/>
      <c r="C81" s="38" t="s">
        <v>76</v>
      </c>
      <c r="D81" s="39"/>
      <c r="E81" s="28"/>
      <c r="F81" s="28"/>
      <c r="G81" s="28"/>
      <c r="H81" s="28"/>
      <c r="I81" s="28"/>
      <c r="J81" s="28"/>
    </row>
    <row r="82" spans="2:10" s="8" customFormat="1" x14ac:dyDescent="0.25">
      <c r="B82" s="44"/>
      <c r="C82" s="42" t="s">
        <v>77</v>
      </c>
      <c r="D82" s="43"/>
      <c r="E82" s="19">
        <v>0</v>
      </c>
      <c r="F82" s="19">
        <f>F75</f>
        <v>1863000000</v>
      </c>
      <c r="G82" s="19">
        <f t="shared" ref="G82" si="29">E82+F82</f>
        <v>1863000000</v>
      </c>
      <c r="H82" s="19">
        <f>H75</f>
        <v>1863000000</v>
      </c>
      <c r="I82" s="19">
        <f>I75</f>
        <v>1863000000</v>
      </c>
      <c r="J82" s="17">
        <f>I82-E82</f>
        <v>1863000000</v>
      </c>
    </row>
    <row r="83" spans="2:10" s="8" customFormat="1" x14ac:dyDescent="0.25">
      <c r="B83" s="44"/>
      <c r="C83" s="42" t="s">
        <v>78</v>
      </c>
      <c r="D83" s="43"/>
      <c r="E83" s="23"/>
      <c r="F83" s="23"/>
      <c r="G83" s="23"/>
      <c r="H83" s="23"/>
      <c r="I83" s="23"/>
      <c r="J83" s="23"/>
    </row>
    <row r="84" spans="2:10" s="8" customFormat="1" ht="25.5" customHeight="1" x14ac:dyDescent="0.25">
      <c r="B84" s="9"/>
      <c r="C84" s="45" t="s">
        <v>79</v>
      </c>
      <c r="D84" s="46"/>
      <c r="E84" s="19">
        <v>0</v>
      </c>
      <c r="F84" s="19">
        <v>0</v>
      </c>
      <c r="G84" s="16">
        <f t="shared" ref="G84" si="30">E84+F84</f>
        <v>0</v>
      </c>
      <c r="H84" s="19">
        <v>0</v>
      </c>
      <c r="I84" s="19">
        <v>0</v>
      </c>
      <c r="J84" s="17">
        <f>I84-E84</f>
        <v>0</v>
      </c>
    </row>
    <row r="85" spans="2:10" s="8" customFormat="1" x14ac:dyDescent="0.25">
      <c r="B85" s="9"/>
      <c r="C85" s="38" t="s">
        <v>72</v>
      </c>
      <c r="D85" s="39"/>
      <c r="E85" s="13">
        <f t="shared" ref="E85:J85" si="31">E82+E84</f>
        <v>0</v>
      </c>
      <c r="F85" s="13">
        <f>F82+F84</f>
        <v>1863000000</v>
      </c>
      <c r="G85" s="13">
        <f t="shared" si="31"/>
        <v>1863000000</v>
      </c>
      <c r="H85" s="13">
        <f t="shared" si="31"/>
        <v>1863000000</v>
      </c>
      <c r="I85" s="13">
        <f t="shared" si="31"/>
        <v>1863000000</v>
      </c>
      <c r="J85" s="13">
        <f t="shared" si="31"/>
        <v>1863000000</v>
      </c>
    </row>
    <row r="86" spans="2:10" s="8" customFormat="1" ht="3.75" customHeight="1" x14ac:dyDescent="0.25">
      <c r="B86" s="33"/>
      <c r="C86" s="40"/>
      <c r="D86" s="41"/>
      <c r="E86" s="34"/>
      <c r="F86" s="34"/>
      <c r="G86" s="34"/>
      <c r="H86" s="34"/>
      <c r="I86" s="34"/>
      <c r="J86" s="34"/>
    </row>
    <row r="87" spans="2:10" ht="2.25" customHeight="1" x14ac:dyDescent="0.25">
      <c r="B87" s="35"/>
      <c r="C87" s="35"/>
      <c r="D87" s="35"/>
      <c r="E87" s="35"/>
      <c r="F87" s="35"/>
      <c r="G87" s="35"/>
      <c r="H87" s="35"/>
      <c r="I87" s="35"/>
      <c r="J87" s="35"/>
    </row>
    <row r="88" spans="2:10" x14ac:dyDescent="0.25">
      <c r="B88" s="36" t="s">
        <v>80</v>
      </c>
      <c r="C88" s="37"/>
      <c r="D88" s="37"/>
      <c r="E88" s="37"/>
      <c r="F88" s="37"/>
      <c r="G88" s="37"/>
      <c r="H88" s="37"/>
      <c r="I88" s="37"/>
      <c r="J88" s="37"/>
    </row>
    <row r="89" spans="2:10" x14ac:dyDescent="0.25">
      <c r="B89" s="36"/>
      <c r="C89" s="37"/>
      <c r="D89" s="37"/>
      <c r="E89" s="37"/>
      <c r="F89" s="37"/>
      <c r="G89" s="37"/>
      <c r="H89" s="37"/>
      <c r="I89" s="37"/>
      <c r="J89" s="37"/>
    </row>
    <row r="90" spans="2:10" x14ac:dyDescent="0.25">
      <c r="B90" s="37"/>
      <c r="C90" s="37"/>
      <c r="D90" s="37"/>
      <c r="E90" s="37"/>
      <c r="F90" s="37"/>
      <c r="G90" s="37"/>
      <c r="H90" s="37"/>
      <c r="I90" s="37"/>
      <c r="J90" s="37"/>
    </row>
    <row r="91" spans="2:10" x14ac:dyDescent="0.25">
      <c r="B91" s="37"/>
      <c r="C91" s="37"/>
      <c r="D91" s="37"/>
      <c r="E91" s="37"/>
      <c r="F91" s="37"/>
      <c r="G91" s="37"/>
      <c r="H91" s="37"/>
      <c r="I91" s="37"/>
      <c r="J91" s="37"/>
    </row>
    <row r="92" spans="2:10" x14ac:dyDescent="0.25">
      <c r="B92" s="37"/>
      <c r="C92" s="37"/>
      <c r="D92" s="37"/>
      <c r="E92" s="37"/>
      <c r="F92" s="37"/>
      <c r="G92" s="37"/>
      <c r="H92" s="37"/>
      <c r="I92" s="37"/>
      <c r="J92" s="37"/>
    </row>
    <row r="93" spans="2:10" x14ac:dyDescent="0.25">
      <c r="B93" s="37"/>
      <c r="C93" s="37"/>
      <c r="D93" s="37"/>
      <c r="E93" s="37"/>
      <c r="F93" s="37"/>
      <c r="G93" s="37"/>
      <c r="H93" s="37"/>
      <c r="I93" s="37"/>
      <c r="J93" s="37"/>
    </row>
    <row r="94" spans="2:10" x14ac:dyDescent="0.25">
      <c r="B94" s="37"/>
      <c r="C94" s="37"/>
      <c r="D94" s="37"/>
      <c r="E94" s="37"/>
      <c r="F94" s="37"/>
      <c r="G94" s="37"/>
      <c r="H94" s="37"/>
      <c r="I94" s="37"/>
      <c r="J94" s="37"/>
    </row>
    <row r="95" spans="2:10" x14ac:dyDescent="0.25">
      <c r="B95" s="37"/>
      <c r="C95" s="37"/>
      <c r="D95" s="37"/>
      <c r="E95" s="37"/>
      <c r="F95" s="37"/>
      <c r="G95" s="37"/>
      <c r="H95" s="37"/>
      <c r="I95" s="37"/>
      <c r="J95" s="37"/>
    </row>
    <row r="96" spans="2:10" x14ac:dyDescent="0.25">
      <c r="B96" s="37"/>
      <c r="C96" s="37"/>
      <c r="D96" s="37"/>
      <c r="E96" s="37"/>
      <c r="F96" s="37"/>
      <c r="G96" s="37"/>
      <c r="H96" s="37"/>
      <c r="I96" s="37"/>
      <c r="J96" s="37"/>
    </row>
    <row r="97" spans="2:10" x14ac:dyDescent="0.25">
      <c r="B97" s="37"/>
      <c r="C97" s="37"/>
      <c r="D97" s="37"/>
      <c r="E97" s="37"/>
      <c r="F97" s="37"/>
      <c r="G97" s="37"/>
      <c r="H97" s="37"/>
      <c r="I97" s="37"/>
      <c r="J97" s="37"/>
    </row>
  </sheetData>
  <mergeCells count="63">
    <mergeCell ref="C12:D12"/>
    <mergeCell ref="B1:J1"/>
    <mergeCell ref="B2:J2"/>
    <mergeCell ref="B3:J3"/>
    <mergeCell ref="B5:D7"/>
    <mergeCell ref="E5:I5"/>
    <mergeCell ref="J5:J7"/>
    <mergeCell ref="E6:E7"/>
    <mergeCell ref="F6:F7"/>
    <mergeCell ref="G6:G7"/>
    <mergeCell ref="H6:H7"/>
    <mergeCell ref="I6:I7"/>
    <mergeCell ref="B8:D8"/>
    <mergeCell ref="B9:D9"/>
    <mergeCell ref="C10:D10"/>
    <mergeCell ref="C11:D11"/>
    <mergeCell ref="B44:D44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B46:D48"/>
    <mergeCell ref="E46:I46"/>
    <mergeCell ref="J46:J48"/>
    <mergeCell ref="E47:E48"/>
    <mergeCell ref="F47:F48"/>
    <mergeCell ref="G47:G48"/>
    <mergeCell ref="H47:H48"/>
    <mergeCell ref="I47:I48"/>
    <mergeCell ref="B49:D49"/>
    <mergeCell ref="C50:D50"/>
    <mergeCell ref="B51:B52"/>
    <mergeCell ref="C51:C52"/>
    <mergeCell ref="B58:B59"/>
    <mergeCell ref="C58:C59"/>
    <mergeCell ref="B79:D79"/>
    <mergeCell ref="C61:D61"/>
    <mergeCell ref="C66:D66"/>
    <mergeCell ref="C69:D69"/>
    <mergeCell ref="C70:D70"/>
    <mergeCell ref="C72:D72"/>
    <mergeCell ref="B73:D73"/>
    <mergeCell ref="C74:D74"/>
    <mergeCell ref="B75:D75"/>
    <mergeCell ref="C76:D76"/>
    <mergeCell ref="C77:D77"/>
    <mergeCell ref="C78:D78"/>
    <mergeCell ref="C85:D85"/>
    <mergeCell ref="C86:D86"/>
    <mergeCell ref="C80:D80"/>
    <mergeCell ref="C81:D81"/>
    <mergeCell ref="B82:B83"/>
    <mergeCell ref="C82:D82"/>
    <mergeCell ref="C83:D83"/>
    <mergeCell ref="C84:D84"/>
  </mergeCells>
  <dataValidations count="1">
    <dataValidation type="whole" allowBlank="1" showInputMessage="1" showErrorMessage="1" error="Solo importes sin decimales, por favor." sqref="E9:J45 E50:J85">
      <formula1>-999999999999</formula1>
      <formula2>999999999999</formula2>
    </dataValidation>
  </dataValidations>
  <printOptions horizontalCentered="1"/>
  <pageMargins left="0.31496062992125984" right="0.31496062992125984" top="0.77" bottom="0.15748031496062992" header="0.23622047244094491" footer="0.24"/>
  <pageSetup scale="70" orientation="landscape" r:id="rId1"/>
  <headerFooter>
    <oddHeader>&amp;C&amp;"Encode Sans Medium,Negrita"PODER EJECUTIVO
DEL ESTADO DE TAMAULIPAS&amp;"-,Normal"
&amp;G</oddHeader>
    <oddFooter>&amp;C&amp;G
&amp;"Encode Sans Medium,Negrita"Anexos</oddFooter>
  </headerFooter>
  <rowBreaks count="1" manualBreakCount="1">
    <brk id="45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Analítico de Ingresos Detall</vt:lpstr>
      <vt:lpstr>Hoja1</vt:lpstr>
      <vt:lpstr>Hoja2</vt:lpstr>
      <vt:lpstr>Hoja3</vt:lpstr>
      <vt:lpstr>'Analítico de Ingresos Detall'!Área_de_impresión</vt:lpstr>
      <vt:lpstr>'Analítico de Ingresos Detall'!Títulos_a_imprimir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2023-01-27T17:09:35Z</dcterms:modified>
</cp:coreProperties>
</file>