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Programas y Proy de Invers 22" sheetId="2" r:id="rId3"/>
  </sheets>
  <definedNames>
    <definedName name="A_IMPRESIÓN_IM" localSheetId="0">#REF!</definedName>
    <definedName name="aa" localSheetId="0">#REF!</definedName>
    <definedName name="_xlnm.Print_Area" localSheetId="0">'Programas y Proy de Invers 22'!$A$1:$G$57</definedName>
    <definedName name="_xlnm.Database" localSheetId="0">#REF!</definedName>
    <definedName name="_xlnm.Print_Titles" localSheetId="0">'Programas y Proy de Invers 22'!$1:$7</definedName>
    <definedName name="Z_65B94904_9918_453B_8D4A_5E3642501900_.wvu.PrintTitles" localSheetId="0" hidden="1">'Programas y Proy de Invers 22'!$1:$6</definedName>
    <definedName name="Z_6C3CDF40_0DC3_41F2_A664_8DBE6D169CDC_.wvu.PrintTitles" localSheetId="0" hidden="1">'Programas y Proy de Invers 22'!$1:$6</definedName>
  </definedNames>
  <calcPr fullCalcOnLoad="1"/>
</workbook>
</file>

<file path=xl/calcChain.xml><?xml version="1.0" encoding="utf-8"?>
<calcChain xmlns="http://schemas.openxmlformats.org/spreadsheetml/2006/main">
  <c r="G46" i="2" l="1"/>
</calcChain>
</file>

<file path=xl/sharedStrings.xml><?xml version="1.0" encoding="utf-8"?>
<sst xmlns="http://schemas.openxmlformats.org/spreadsheetml/2006/main" count="51" uniqueCount="51">
  <si>
    <t xml:space="preserve">Programas y Proyectos de Inversión </t>
  </si>
  <si>
    <t>Del 1 de Enero al 31 de Marzo de 2022</t>
  </si>
  <si>
    <t>(Cifras en Pesos)</t>
  </si>
  <si>
    <t xml:space="preserve">Concepto </t>
  </si>
  <si>
    <t>Egresos</t>
  </si>
  <si>
    <t>Subejercicio</t>
  </si>
  <si>
    <t>Aprobado</t>
  </si>
  <si>
    <t>Ampliaciones/ (Reducciones)</t>
  </si>
  <si>
    <t>Modificado</t>
  </si>
  <si>
    <t>Devengado</t>
  </si>
  <si>
    <t>Pagado</t>
  </si>
  <si>
    <t>Programas</t>
  </si>
  <si>
    <t>Actividades De Apoyo Administrativo Administración</t>
  </si>
  <si>
    <t>Atencion A Victimas Del Delito</t>
  </si>
  <si>
    <t>Conducción De La Política De Apoyo Administrativo Estatal</t>
  </si>
  <si>
    <t>Conducción De La Política De Finanzas Públicas</t>
  </si>
  <si>
    <t>Conducción De La Política De Seguridad Pública</t>
  </si>
  <si>
    <t>Conducción De La Política En Materia Turística</t>
  </si>
  <si>
    <t>Construccion De Edificios Publicos</t>
  </si>
  <si>
    <t xml:space="preserve">Desarrollo Comunitario "Comunidad Diferente" </t>
  </si>
  <si>
    <t>Desarrollo De Obra Pública</t>
  </si>
  <si>
    <t>Diseño Y Conducción De La Política Interior Del Estado.</t>
  </si>
  <si>
    <t>Educación Media Superior Y Superior</t>
  </si>
  <si>
    <t>Fideicomisos De Desarrollo Económico</t>
  </si>
  <si>
    <t>Fideicomisos De Finanzas</t>
  </si>
  <si>
    <t>Fideicomisos De La Secretaría General De Gobierno</t>
  </si>
  <si>
    <t>FONDEN</t>
  </si>
  <si>
    <t>Infraestructura De Agua Potable, Drenaje Y Tratamiento</t>
  </si>
  <si>
    <t>Inversión En Infraestructura Para El Desarrollo Sostenible</t>
  </si>
  <si>
    <t>Otros Proyectos De Infraestructura De Asistencia Social</t>
  </si>
  <si>
    <t>Otros Proyectos De Infraestructura Gubernamental</t>
  </si>
  <si>
    <t>Otros Proyectos De Infraestructura Social</t>
  </si>
  <si>
    <t>Programa De Desarrollo De Vivienda.</t>
  </si>
  <si>
    <t>Programa De Sanidad E Inocuidad Agroalimentaria</t>
  </si>
  <si>
    <t>Proyectos De Equipamiento Urbano Y Construcción De Vialidades</t>
  </si>
  <si>
    <t>Proyectos De Infraestructura De Desarrollo Económico</t>
  </si>
  <si>
    <t>Proyectos De Infraestructura De Salud</t>
  </si>
  <si>
    <t>Proyectos De Infraestructura De Turismo</t>
  </si>
  <si>
    <t>Proyectos De Infraestructura Del Deporte</t>
  </si>
  <si>
    <t>Proyectos De Infraestructura Del Sector Cultura</t>
  </si>
  <si>
    <t>Proyectos De Infraestructura Gubernamental De Procuración De Justicia</t>
  </si>
  <si>
    <t>Proyectos De Infraestructura Gubernamental De Seguridad Pública</t>
  </si>
  <si>
    <t>Proyectos De Inversión En Zonas De Atención Prioritaria Y Pobreza Extrema</t>
  </si>
  <si>
    <t>Reconstrucción Y Conservación De Carreteras Y Caminos Rurales</t>
  </si>
  <si>
    <t>Servicio De Energía</t>
  </si>
  <si>
    <t>Servicios De Desarrollo, Administración, Operación Y Logística De Infraestructura Industrial Y De Servicios</t>
  </si>
  <si>
    <t>Servicios Portuarios</t>
  </si>
  <si>
    <t>Sistema Estatal De Seguridad Pública</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</si>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</sst>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3">
    <numFmt numFmtId="177" formatCode="_-* #,##0_-;\-* #,##0_-;_-* &quot;-&quot;??_-;_-@_-"/>
    <numFmt numFmtId="178" formatCode="0_ ;\-0\ "/>
    <numFmt numFmtId="179" formatCode="_-* #,##0.00_-;\-* #,##0.00_-;_-* &quot;-&quot;??_-;_-@_-"/>
  </numFmts>
  <fonts count="13">
    <font>
      <sz val="10"/>
      <color theme="1"/>
      <name val="Arial"/>
      <family val="2"/>
    </font>
    <font>
      <sz val="11"/>
      <color theme="1"/>
      <name val="Calibri"/>
      <family val="2"/>
      <scheme val="minor"/>
    </font>
    <font>
      <sz val="9"/>
      <color theme="1"/>
      <name val="Calibri"/>
      <family val="2"/>
      <scheme val="minor"/>
    </font>
    <font>
      <sz val="8"/>
      <color theme="1"/>
      <name val="DINPro-Regular"/>
      <family val="3"/>
    </font>
    <font>
      <sz val="8"/>
      <color theme="1"/>
      <name val="DIN Pro Regular"/>
      <family val="2"/>
    </font>
    <font>
      <sz val="11"/>
      <color theme="1"/>
      <name val="Helvetica"/>
      <family val="2"/>
    </font>
    <font>
      <b/>
      <sz val="10"/>
      <color theme="1"/>
      <name val="Helvetica"/>
      <family val="2"/>
    </font>
    <font>
      <sz val="10"/>
      <color theme="1"/>
      <name val="Helvetica"/>
      <family val="2"/>
    </font>
    <font>
      <b/>
      <sz val="10"/>
      <color theme="0"/>
      <name val="Helvetica"/>
      <family val="2"/>
    </font>
    <font>
      <sz val="11"/>
      <color theme="1"/>
      <name val="DIN Pro Bold"/>
      <family val="2"/>
    </font>
    <font>
      <b/>
      <sz val="8"/>
      <name val="DIN Pro Bold"/>
      <family val="2"/>
    </font>
    <font>
      <b/>
      <sz val="10"/>
      <name val="DIN Pro Bold"/>
      <family val="2"/>
    </font>
    <font>
      <sz val="10"/>
      <name val="HelveticaNeueLT Std"/>
      <family val="2"/>
    </font>
  </fonts>
  <fills count="6">
    <fill>
      <patternFill patternType="none"/>
    </fill>
    <fill>
      <patternFill patternType="gray125"/>
    </fill>
    <fill>
      <patternFill patternType="solid">
        <fgColor rgb="FF0064A7"/>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color auto="1"/>
      </left>
      <right/>
      <top style="thin">
        <color auto="1"/>
      </top>
      <bottom style="thin">
        <color rgb="FFBFBFBF"/>
      </bottom>
    </border>
    <border>
      <left style="thin">
        <color auto="1"/>
      </left>
      <right style="thin">
        <color rgb="FFBFBFBF"/>
      </right>
      <top style="thin">
        <color auto="1"/>
      </top>
      <bottom style="thin">
        <color auto="1"/>
      </bottom>
    </border>
    <border>
      <left style="thin">
        <color rgb="FFBFBFBF"/>
      </left>
      <right style="thin">
        <color rgb="FFBFBFBF"/>
      </right>
      <top style="thin">
        <color auto="1"/>
      </top>
      <bottom style="thin">
        <color auto="1"/>
      </bottom>
    </border>
    <border>
      <left style="thin">
        <color rgb="FFBFBFBF"/>
      </left>
      <right/>
      <top style="thin">
        <color auto="1"/>
      </top>
      <bottom style="thin">
        <color auto="1"/>
      </bottom>
    </border>
    <border>
      <left style="thin">
        <color auto="1"/>
      </left>
      <right style="thin">
        <color auto="1"/>
      </right>
      <top style="thin">
        <color auto="1"/>
      </top>
      <bottom style="thin">
        <color auto="1"/>
      </bottom>
    </border>
    <border>
      <left style="thin">
        <color auto="1"/>
      </left>
      <right/>
      <top style="thin">
        <color rgb="FFBFBFBF"/>
      </top>
      <bottom style="thin">
        <color auto="1"/>
      </bottom>
    </border>
    <border>
      <left style="thin">
        <color auto="1"/>
      </left>
      <right/>
      <top style="thin">
        <color auto="1"/>
      </top>
      <bottom style="thin">
        <color auto="1"/>
      </bottom>
    </border>
    <border>
      <left style="thin">
        <color auto="1"/>
      </left>
      <right/>
      <top/>
      <bottom/>
    </border>
    <border>
      <left style="thin">
        <color auto="1"/>
      </left>
      <right style="thin">
        <color auto="1"/>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cellStyleXfs>
  <cellXfs count="36">
    <xf numFmtId="0" fontId="0" fillId="0" borderId="0" xfId="0"/>
    <xf numFmtId="0" fontId="12" fillId="0" borderId="0" xfId="0" applyFont="1" applyBorder="1"/>
    <xf numFmtId="178" fontId="11" fillId="0" borderId="0" xfId="20" applyNumberFormat="1" applyFont="1" applyFill="1" applyBorder="1" applyAlignment="1" applyProtection="1">
      <alignment horizontal="center" vertical="center"/>
      <protection/>
    </xf>
    <xf numFmtId="178" fontId="10" fillId="0" borderId="0" xfId="20" applyNumberFormat="1" applyFont="1" applyFill="1" applyBorder="1" applyAlignment="1" applyProtection="1">
      <alignment horizontal="center" vertical="center"/>
      <protection/>
    </xf>
    <xf numFmtId="0" fontId="9" fillId="0" borderId="0" xfId="0" applyFont="1"/>
    <xf numFmtId="0" fontId="7" fillId="0" borderId="0" xfId="0" applyFont="1"/>
    <xf numFmtId="0" fontId="8" fillId="2" borderId="1" xfId="0" applyFont="1" applyFill="1" applyBorder="1" applyAlignment="1">
      <alignment horizontal="center" vertical="center"/>
    </xf>
    <xf numFmtId="37" fontId="8" fillId="2" borderId="2" xfId="20" applyNumberFormat="1" applyFont="1" applyFill="1" applyBorder="1" applyAlignment="1" applyProtection="1">
      <alignment horizontal="center"/>
      <protection/>
    </xf>
    <xf numFmtId="37" fontId="8" fillId="2" borderId="3" xfId="20" applyNumberFormat="1" applyFont="1" applyFill="1" applyBorder="1" applyAlignment="1" applyProtection="1">
      <alignment horizontal="center"/>
      <protection/>
    </xf>
    <xf numFmtId="37" fontId="8" fillId="2" borderId="4" xfId="20" applyNumberFormat="1" applyFont="1" applyFill="1" applyBorder="1" applyAlignment="1" applyProtection="1">
      <alignment horizontal="center"/>
      <protection/>
    </xf>
    <xf numFmtId="37" fontId="8" fillId="2" borderId="5" xfId="20" applyNumberFormat="1" applyFont="1" applyFill="1" applyBorder="1" applyAlignment="1" applyProtection="1">
      <alignment horizontal="center" vertical="center" wrapText="1"/>
      <protection/>
    </xf>
    <xf numFmtId="0" fontId="8" fillId="2" borderId="6" xfId="0" applyFont="1" applyFill="1" applyBorder="1" applyAlignment="1">
      <alignment horizontal="center" vertical="center"/>
    </xf>
    <xf numFmtId="37" fontId="8" fillId="2" borderId="5" xfId="20" applyNumberFormat="1" applyFont="1" applyFill="1" applyBorder="1" applyAlignment="1" applyProtection="1">
      <alignment horizontal="center" vertical="center"/>
      <protection/>
    </xf>
    <xf numFmtId="37" fontId="8" fillId="2" borderId="5" xfId="20" applyNumberFormat="1" applyFont="1" applyFill="1" applyBorder="1" applyAlignment="1" applyProtection="1">
      <alignment horizontal="center" wrapText="1"/>
      <protection/>
    </xf>
    <xf numFmtId="37" fontId="8" fillId="2" borderId="7" xfId="20" applyNumberFormat="1" applyFont="1" applyFill="1" applyBorder="1" applyAlignment="1" applyProtection="1">
      <alignment horizontal="center" vertical="center"/>
      <protection/>
    </xf>
    <xf numFmtId="0" fontId="7" fillId="0" borderId="8" xfId="0" applyFont="1" applyBorder="1"/>
    <xf numFmtId="0" fontId="7" fillId="0" borderId="0" xfId="0" applyFont="1" applyBorder="1"/>
    <xf numFmtId="0" fontId="6" fillId="0" borderId="0" xfId="0" applyFont="1" applyAlignment="1">
      <alignment vertical="center"/>
    </xf>
    <xf numFmtId="0" fontId="6" fillId="3" borderId="7" xfId="0" applyFont="1" applyFill="1" applyBorder="1" applyAlignment="1">
      <alignment vertical="center" wrapText="1"/>
    </xf>
    <xf numFmtId="3" fontId="6" fillId="3" borderId="5" xfId="0" applyNumberFormat="1" applyFont="1" applyFill="1" applyBorder="1" applyAlignment="1">
      <alignment vertical="center"/>
    </xf>
    <xf numFmtId="0" fontId="7" fillId="0" borderId="0" xfId="0" applyFont="1" applyAlignment="1">
      <alignment vertical="center"/>
    </xf>
    <xf numFmtId="0" fontId="7" fillId="4" borderId="9" xfId="0" applyFont="1" applyFill="1" applyBorder="1" applyAlignment="1">
      <alignment horizontal="left" vertical="center"/>
    </xf>
    <xf numFmtId="3" fontId="7" fillId="0" borderId="9" xfId="0" applyNumberFormat="1" applyFont="1" applyBorder="1" applyAlignment="1">
      <alignment vertical="center"/>
    </xf>
    <xf numFmtId="0" fontId="7" fillId="0" borderId="9" xfId="0" applyFont="1" applyFill="1" applyBorder="1" applyAlignment="1">
      <alignment horizontal="left" vertical="center" wrapText="1" indent="5"/>
    </xf>
    <xf numFmtId="3" fontId="7" fillId="0" borderId="9" xfId="20" applyNumberFormat="1" applyFont="1" applyBorder="1" applyAlignment="1">
      <alignment vertical="center"/>
    </xf>
    <xf numFmtId="0" fontId="6" fillId="5" borderId="5" xfId="0" applyFont="1" applyFill="1" applyBorder="1" applyAlignment="1">
      <alignment vertical="center"/>
    </xf>
    <xf numFmtId="3" fontId="6" fillId="5" borderId="5" xfId="20" applyNumberFormat="1" applyFont="1" applyFill="1" applyBorder="1" applyAlignment="1">
      <alignment vertical="center"/>
    </xf>
    <xf numFmtId="0" fontId="5" fillId="0" borderId="0" xfId="0" applyFont="1"/>
    <xf numFmtId="0" fontId="4" fillId="0" borderId="0" xfId="0" applyFont="1" applyAlignment="1">
      <alignment horizontal="left" vertical="center" wrapText="1"/>
    </xf>
    <xf numFmtId="0" fontId="1" fillId="0" borderId="0" xfId="0"/>
    <xf numFmtId="0" fontId="4" fillId="0" borderId="0" xfId="0" applyFont="1" applyFill="1" applyBorder="1" applyAlignment="1" applyProtection="1">
      <alignment vertical="top"/>
      <protection/>
    </xf>
    <xf numFmtId="0" fontId="3" fillId="0" borderId="0" xfId="0" applyFont="1" applyFill="1" applyBorder="1" applyAlignment="1" applyProtection="1">
      <alignment vertical="top"/>
      <protection/>
    </xf>
    <xf numFmtId="0" fontId="2" fillId="0" borderId="0" xfId="0" applyFont="1"/>
    <xf numFmtId="177" fontId="1" fillId="0" borderId="0" xfId="20" applyNumberFormat="1" applyFont="1"/>
    <xf numFmtId="3" fontId="1" fillId="0" borderId="0" xfId="0" applyNumberFormat="1" applyFont="1"/>
    <xf numFmtId="0" fontId="1"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85725</xdr:rowOff>
    </xdr:from>
    <xdr:to>
      <xdr:col>0</xdr:col>
      <xdr:colOff>2507915</xdr:colOff>
      <xdr:row>3</xdr:row>
      <xdr:rowOff>13562</xdr:rowOff>
    </xdr:to>
    <xdr:pic>
      <xdr:nvPicPr>
        <xdr:cNvPr id="1" name="Imagen 2"/>
        <xdr:cNvPicPr>
          <a:picLocks/>
        </xdr:cNvPicPr>
      </xdr:nvPicPr>
      <xdr:blipFill>
        <a:blip r:embed="rId1"/>
        <a:stretch>
          <a:fillRect/>
        </a:stretch>
      </xdr:blipFill>
      <xdr:spPr>
        <a:xfrm>
          <a:off x="514350" y="85725"/>
          <a:ext cx="1990725" cy="723900"/>
        </a:xfrm>
        <a:prstGeom prst="rect"/>
      </xdr:spPr>
    </xdr:pic>
    <xdr:clientData/>
  </xdr:twoCellAnchor>
  <xdr:oneCellAnchor>
    <xdr:from>
      <xdr:col>0</xdr:col>
      <xdr:colOff>1133475</xdr:colOff>
      <xdr:row>53</xdr:row>
      <xdr:rowOff>171450</xdr:rowOff>
    </xdr:from>
    <xdr:ext cx="3095625" cy="571500"/>
    <xdr:sp>
      <xdr:nvSpPr>
        <xdr:cNvPr id="2" name="7 CuadroTexto"/>
        <xdr:cNvSpPr txBox="1"/>
      </xdr:nvSpPr>
      <xdr:spPr>
        <a:xfrm>
          <a:off x="1133475" y="1508760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oneCellAnchor>
    <xdr:from>
      <xdr:col>3</xdr:col>
      <xdr:colOff>295275</xdr:colOff>
      <xdr:row>54</xdr:row>
      <xdr:rowOff>9525</xdr:rowOff>
    </xdr:from>
    <xdr:ext cx="3095625" cy="571500"/>
    <xdr:sp>
      <xdr:nvSpPr>
        <xdr:cNvPr id="3" name="7 CuadroTexto"/>
        <xdr:cNvSpPr txBox="1"/>
      </xdr:nvSpPr>
      <xdr:spPr>
        <a:xfrm>
          <a:off x="6334125" y="1511617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98555b4-aa6b-4a81-8091-542cdea7595a}">
  <sheetPr>
    <tabColor rgb="FF003399"/>
  </sheetPr>
  <dimension ref="A1:G57"/>
  <sheetViews>
    <sheetView showGridLines="0" workbookViewId="0" topLeftCell="A43">
      <selection pane="topLeft" activeCell="A50" sqref="A50"/>
    </sheetView>
  </sheetViews>
  <sheetFormatPr defaultColWidth="11.424285714285714" defaultRowHeight="15" customHeight="1"/>
  <cols>
    <col min="1" max="1" width="53.142857142857146" style="35" customWidth="1"/>
    <col min="2" max="7" width="18.714285714285715" style="35" customWidth="1"/>
    <col min="8" max="8" width="5.857142857142857" style="35" customWidth="1"/>
    <col min="9" max="9" width="26.571428571428573" style="35" customWidth="1"/>
    <col min="10" max="16384" width="11.428571428571429" style="35"/>
  </cols>
  <sheetData>
    <row r="1" spans="1:7" s="1" customFormat="1" ht="21" customHeight="1">
      <c r="A1" s="2" t="s">
        <v>0</v>
      </c>
      <c r="B1" s="2"/>
      <c r="C1" s="2"/>
      <c r="D1" s="2"/>
      <c r="E1" s="2"/>
      <c r="F1" s="2"/>
      <c r="G1" s="2"/>
    </row>
    <row r="2" spans="1:7" s="1" customFormat="1" ht="21" customHeight="1">
      <c r="A2" s="2" t="s">
        <v>1</v>
      </c>
      <c r="B2" s="2"/>
      <c r="C2" s="2"/>
      <c r="D2" s="2"/>
      <c r="E2" s="2"/>
      <c r="F2" s="2"/>
      <c r="G2" s="2"/>
    </row>
    <row r="3" spans="1:7" s="1" customFormat="1" ht="21" customHeight="1">
      <c r="A3" s="3" t="s">
        <v>2</v>
      </c>
      <c r="B3" s="3"/>
      <c r="C3" s="3"/>
      <c r="D3" s="3"/>
      <c r="E3" s="3"/>
      <c r="F3" s="3"/>
      <c r="G3" s="3"/>
    </row>
    <row r="4" spans="1:7" ht="9.95" customHeight="1">
      <c r="A4" s="4"/>
      <c r="B4" s="4"/>
      <c r="C4" s="4"/>
      <c r="D4" s="4"/>
      <c r="E4" s="4"/>
      <c r="F4" s="4"/>
      <c r="G4" s="4"/>
    </row>
    <row r="5" spans="1:7" s="5" customFormat="1" ht="12.75">
      <c r="A5" s="6" t="s">
        <v>3</v>
      </c>
      <c r="B5" s="7" t="s">
        <v>4</v>
      </c>
      <c r="C5" s="8"/>
      <c r="D5" s="8"/>
      <c r="E5" s="8"/>
      <c r="F5" s="9"/>
      <c r="G5" s="10" t="s">
        <v>5</v>
      </c>
    </row>
    <row r="6" spans="1:7" s="5" customFormat="1" ht="25.5">
      <c r="A6" s="11"/>
      <c r="B6" s="12" t="s">
        <v>6</v>
      </c>
      <c r="C6" s="13" t="s">
        <v>7</v>
      </c>
      <c r="D6" s="12" t="s">
        <v>8</v>
      </c>
      <c r="E6" s="12" t="s">
        <v>9</v>
      </c>
      <c r="F6" s="14" t="s">
        <v>10</v>
      </c>
      <c r="G6" s="10"/>
    </row>
    <row r="7" spans="1:7" s="5" customFormat="1" ht="8.1" customHeight="1">
      <c r="A7" s="15"/>
      <c r="B7" s="16"/>
      <c r="C7" s="16"/>
      <c r="D7" s="16"/>
      <c r="E7" s="16"/>
      <c r="F7" s="16"/>
      <c r="G7" s="16"/>
    </row>
    <row r="8" spans="1:7" s="17" customFormat="1" ht="24.95" customHeight="1">
      <c r="A8" s="18" t="s">
        <v>11</v>
      </c>
      <c r="B8" s="19">
        <f t="shared" si="0" ref="B8:G8">SUM(B10:B45)</f>
        <v>3740806501.5800004</v>
      </c>
      <c r="C8" s="19">
        <f t="shared" si="0"/>
        <v>2081647299.0299983</v>
      </c>
      <c r="D8" s="19">
        <f t="shared" si="0"/>
        <v>5822453800.6099987</v>
      </c>
      <c r="E8" s="19">
        <f t="shared" si="0"/>
        <v>1353703949.2300005</v>
      </c>
      <c r="F8" s="19">
        <f t="shared" si="0"/>
        <v>1209839791.7300003</v>
      </c>
      <c r="G8" s="19">
        <f t="shared" si="0"/>
        <v>4468749851.3799973</v>
      </c>
    </row>
    <row r="9" spans="1:7" s="20" customFormat="1" ht="8.1" customHeight="1">
      <c r="A9" s="21"/>
      <c r="B9" s="22"/>
      <c r="C9" s="22"/>
      <c r="D9" s="22"/>
      <c r="E9" s="22"/>
      <c r="F9" s="22"/>
      <c r="G9" s="22"/>
    </row>
    <row r="10" spans="1:7" s="20" customFormat="1" ht="24.95" customHeight="1">
      <c r="A10" s="23" t="s">
        <v>12</v>
      </c>
      <c r="B10" s="24">
        <v>0</v>
      </c>
      <c r="C10" s="24">
        <f t="shared" si="1" ref="C10:C45">D10-B10</f>
        <v>31363300</v>
      </c>
      <c r="D10" s="24">
        <v>31363300</v>
      </c>
      <c r="E10" s="24">
        <v>0</v>
      </c>
      <c r="F10" s="24">
        <v>0</v>
      </c>
      <c r="G10" s="22">
        <f t="shared" si="2" ref="G10:G45">D10-E10</f>
        <v>31363300</v>
      </c>
    </row>
    <row r="11" spans="1:7" s="20" customFormat="1" ht="24.95" customHeight="1">
      <c r="A11" s="23" t="s">
        <v>13</v>
      </c>
      <c r="B11" s="24">
        <v>0</v>
      </c>
      <c r="C11" s="24">
        <f t="shared" si="1"/>
        <v>661911.73999999999</v>
      </c>
      <c r="D11" s="24">
        <v>661911.73999999999</v>
      </c>
      <c r="E11" s="24">
        <v>0</v>
      </c>
      <c r="F11" s="24">
        <v>0</v>
      </c>
      <c r="G11" s="22">
        <f t="shared" si="2"/>
        <v>661911.73999999999</v>
      </c>
    </row>
    <row r="12" spans="1:7" s="20" customFormat="1" ht="24.95" customHeight="1">
      <c r="A12" s="23" t="s">
        <v>14</v>
      </c>
      <c r="B12" s="24">
        <v>5816000.0199999996</v>
      </c>
      <c r="C12" s="24">
        <f t="shared" si="1"/>
        <v>55947569.730000004</v>
      </c>
      <c r="D12" s="24">
        <v>61763569.75</v>
      </c>
      <c r="E12" s="24">
        <v>16040723.190000001</v>
      </c>
      <c r="F12" s="24">
        <v>10390723.199999999</v>
      </c>
      <c r="G12" s="22">
        <f t="shared" si="2"/>
        <v>45722846.560000002</v>
      </c>
    </row>
    <row r="13" spans="1:7" s="20" customFormat="1" ht="24.95" customHeight="1">
      <c r="A13" s="23" t="s">
        <v>15</v>
      </c>
      <c r="B13" s="24">
        <v>0</v>
      </c>
      <c r="C13" s="24">
        <f t="shared" si="1"/>
        <v>16125000</v>
      </c>
      <c r="D13" s="24">
        <v>16125000</v>
      </c>
      <c r="E13" s="24">
        <v>16125000</v>
      </c>
      <c r="F13" s="24">
        <v>16125000</v>
      </c>
      <c r="G13" s="22">
        <f t="shared" si="2"/>
        <v>0</v>
      </c>
    </row>
    <row r="14" spans="1:7" s="20" customFormat="1" ht="24.95" customHeight="1">
      <c r="A14" s="23" t="s">
        <v>16</v>
      </c>
      <c r="B14" s="24">
        <v>15834000</v>
      </c>
      <c r="C14" s="24">
        <f t="shared" si="1"/>
        <v>0</v>
      </c>
      <c r="D14" s="24">
        <v>15834000</v>
      </c>
      <c r="E14" s="24">
        <v>0</v>
      </c>
      <c r="F14" s="24">
        <v>0</v>
      </c>
      <c r="G14" s="22">
        <f t="shared" si="2"/>
        <v>15834000</v>
      </c>
    </row>
    <row r="15" spans="1:7" s="20" customFormat="1" ht="24.95" customHeight="1">
      <c r="A15" s="23" t="s">
        <v>17</v>
      </c>
      <c r="B15" s="24">
        <v>30087554</v>
      </c>
      <c r="C15" s="24">
        <f t="shared" si="1"/>
        <v>0</v>
      </c>
      <c r="D15" s="24">
        <v>30087554</v>
      </c>
      <c r="E15" s="24">
        <v>14777991.51</v>
      </c>
      <c r="F15" s="24">
        <v>9851994.3399999999</v>
      </c>
      <c r="G15" s="22">
        <f t="shared" si="2"/>
        <v>15309562.49</v>
      </c>
    </row>
    <row r="16" spans="1:7" s="20" customFormat="1" ht="24.95" customHeight="1">
      <c r="A16" s="23" t="s">
        <v>18</v>
      </c>
      <c r="B16" s="24">
        <v>0</v>
      </c>
      <c r="C16" s="24">
        <f t="shared" si="1"/>
        <v>73400426.049999997</v>
      </c>
      <c r="D16" s="24">
        <v>73400426.049999997</v>
      </c>
      <c r="E16" s="24">
        <v>0</v>
      </c>
      <c r="F16" s="24">
        <v>0</v>
      </c>
      <c r="G16" s="22">
        <f t="shared" si="2"/>
        <v>73400426.049999997</v>
      </c>
    </row>
    <row r="17" spans="1:7" s="20" customFormat="1" ht="24.95" customHeight="1">
      <c r="A17" s="23" t="s">
        <v>19</v>
      </c>
      <c r="B17" s="24">
        <v>0</v>
      </c>
      <c r="C17" s="24">
        <f t="shared" si="1"/>
        <v>6776364.5700000003</v>
      </c>
      <c r="D17" s="24">
        <v>6776364.5700000003</v>
      </c>
      <c r="E17" s="24">
        <v>0</v>
      </c>
      <c r="F17" s="24">
        <v>0</v>
      </c>
      <c r="G17" s="22">
        <f t="shared" si="2"/>
        <v>6776364.5700000003</v>
      </c>
    </row>
    <row r="18" spans="1:7" s="20" customFormat="1" ht="24.95" customHeight="1">
      <c r="A18" s="23" t="s">
        <v>20</v>
      </c>
      <c r="B18" s="24">
        <v>0</v>
      </c>
      <c r="C18" s="24">
        <f t="shared" si="1"/>
        <v>214600</v>
      </c>
      <c r="D18" s="24">
        <v>214600</v>
      </c>
      <c r="E18" s="24">
        <v>0</v>
      </c>
      <c r="F18" s="24">
        <v>0</v>
      </c>
      <c r="G18" s="22">
        <f t="shared" si="2"/>
        <v>214600</v>
      </c>
    </row>
    <row r="19" spans="1:7" s="20" customFormat="1" ht="24.95" customHeight="1">
      <c r="A19" s="23" t="s">
        <v>21</v>
      </c>
      <c r="B19" s="24">
        <v>0</v>
      </c>
      <c r="C19" s="24">
        <f t="shared" si="1"/>
        <v>2000000</v>
      </c>
      <c r="D19" s="24">
        <v>2000000</v>
      </c>
      <c r="E19" s="24">
        <v>0</v>
      </c>
      <c r="F19" s="24">
        <v>0</v>
      </c>
      <c r="G19" s="22">
        <f t="shared" si="2"/>
        <v>2000000</v>
      </c>
    </row>
    <row r="20" spans="1:7" s="20" customFormat="1" ht="24.95" customHeight="1">
      <c r="A20" s="23" t="s">
        <v>22</v>
      </c>
      <c r="B20" s="24">
        <v>0</v>
      </c>
      <c r="C20" s="24">
        <f t="shared" si="1"/>
        <v>294662.45000000001</v>
      </c>
      <c r="D20" s="24">
        <v>294662.45000000001</v>
      </c>
      <c r="E20" s="24">
        <v>0</v>
      </c>
      <c r="F20" s="24">
        <v>0</v>
      </c>
      <c r="G20" s="22">
        <f t="shared" si="2"/>
        <v>294662.45000000001</v>
      </c>
    </row>
    <row r="21" spans="1:7" s="20" customFormat="1" ht="24.95" customHeight="1">
      <c r="A21" s="23" t="s">
        <v>23</v>
      </c>
      <c r="B21" s="24">
        <v>0</v>
      </c>
      <c r="C21" s="24">
        <f t="shared" si="1"/>
        <v>330484.13</v>
      </c>
      <c r="D21" s="24">
        <v>330484.13</v>
      </c>
      <c r="E21" s="24">
        <v>0</v>
      </c>
      <c r="F21" s="24">
        <v>0</v>
      </c>
      <c r="G21" s="22">
        <f t="shared" si="2"/>
        <v>330484.13</v>
      </c>
    </row>
    <row r="22" spans="1:7" s="20" customFormat="1" ht="24.95" customHeight="1">
      <c r="A22" s="23" t="s">
        <v>24</v>
      </c>
      <c r="B22" s="24">
        <v>100700173.72000001</v>
      </c>
      <c r="C22" s="24">
        <f t="shared" si="1"/>
        <v>-7694701.1400000006</v>
      </c>
      <c r="D22" s="24">
        <v>93005472.580000013</v>
      </c>
      <c r="E22" s="24">
        <v>119551.67</v>
      </c>
      <c r="F22" s="24">
        <v>119551.67</v>
      </c>
      <c r="G22" s="22">
        <f t="shared" si="2"/>
        <v>92885920.910000011</v>
      </c>
    </row>
    <row r="23" spans="1:7" s="20" customFormat="1" ht="24.95" customHeight="1">
      <c r="A23" s="23" t="s">
        <v>25</v>
      </c>
      <c r="B23" s="24">
        <v>0</v>
      </c>
      <c r="C23" s="24">
        <f t="shared" si="1"/>
        <v>8469981.5899999999</v>
      </c>
      <c r="D23" s="24">
        <v>8469981.5899999999</v>
      </c>
      <c r="E23" s="24">
        <v>8468722.3000000007</v>
      </c>
      <c r="F23" s="24">
        <v>8468722.3000000007</v>
      </c>
      <c r="G23" s="22">
        <f t="shared" si="2"/>
        <v>1259.2899999991059</v>
      </c>
    </row>
    <row r="24" spans="1:7" s="20" customFormat="1" ht="24.95" customHeight="1">
      <c r="A24" s="23" t="s">
        <v>26</v>
      </c>
      <c r="B24" s="24">
        <v>4344085.9800000004</v>
      </c>
      <c r="C24" s="24">
        <f t="shared" si="1"/>
        <v>0</v>
      </c>
      <c r="D24" s="24">
        <v>4344085.9800000004</v>
      </c>
      <c r="E24" s="24">
        <v>0</v>
      </c>
      <c r="F24" s="24">
        <v>0</v>
      </c>
      <c r="G24" s="22">
        <f t="shared" si="2"/>
        <v>4344085.9800000004</v>
      </c>
    </row>
    <row r="25" spans="1:7" s="20" customFormat="1" ht="24.95" customHeight="1">
      <c r="A25" s="23" t="s">
        <v>27</v>
      </c>
      <c r="B25" s="24">
        <v>82354407.329999998</v>
      </c>
      <c r="C25" s="24">
        <f t="shared" si="1"/>
        <v>322815616.91000009</v>
      </c>
      <c r="D25" s="24">
        <v>405170024.24000007</v>
      </c>
      <c r="E25" s="24">
        <v>139619653.41</v>
      </c>
      <c r="F25" s="24">
        <v>130994188.48999999</v>
      </c>
      <c r="G25" s="22">
        <f t="shared" si="2"/>
        <v>265550370.83000007</v>
      </c>
    </row>
    <row r="26" spans="1:7" s="20" customFormat="1" ht="24.95" customHeight="1">
      <c r="A26" s="23" t="s">
        <v>28</v>
      </c>
      <c r="B26" s="24">
        <v>2262304590.4500003</v>
      </c>
      <c r="C26" s="24">
        <f t="shared" si="1"/>
        <v>179148670.85999823</v>
      </c>
      <c r="D26" s="24">
        <v>2441453261.3099985</v>
      </c>
      <c r="E26" s="24">
        <v>325334325.38000011</v>
      </c>
      <c r="F26" s="24">
        <v>272038951.90000004</v>
      </c>
      <c r="G26" s="22">
        <f t="shared" si="2"/>
        <v>2116118935.9299984</v>
      </c>
    </row>
    <row r="27" spans="1:7" s="20" customFormat="1" ht="24.95" customHeight="1">
      <c r="A27" s="23" t="s">
        <v>29</v>
      </c>
      <c r="B27" s="24">
        <v>0</v>
      </c>
      <c r="C27" s="24">
        <f t="shared" si="1"/>
        <v>3000000</v>
      </c>
      <c r="D27" s="24">
        <v>3000000</v>
      </c>
      <c r="E27" s="24">
        <v>0</v>
      </c>
      <c r="F27" s="24">
        <v>0</v>
      </c>
      <c r="G27" s="22">
        <f t="shared" si="2"/>
        <v>3000000</v>
      </c>
    </row>
    <row r="28" spans="1:7" s="20" customFormat="1" ht="24.95" customHeight="1">
      <c r="A28" s="23" t="s">
        <v>30</v>
      </c>
      <c r="B28" s="24">
        <v>29753347.93</v>
      </c>
      <c r="C28" s="24">
        <f t="shared" si="1"/>
        <v>23514748.920000002</v>
      </c>
      <c r="D28" s="24">
        <v>53268096.850000001</v>
      </c>
      <c r="E28" s="24">
        <v>7315681.75</v>
      </c>
      <c r="F28" s="24">
        <v>7315681.75</v>
      </c>
      <c r="G28" s="22">
        <f t="shared" si="2"/>
        <v>45952415.100000001</v>
      </c>
    </row>
    <row r="29" spans="1:7" s="20" customFormat="1" ht="24.95" customHeight="1">
      <c r="A29" s="23" t="s">
        <v>31</v>
      </c>
      <c r="B29" s="24">
        <v>47673043.340000004</v>
      </c>
      <c r="C29" s="24">
        <f t="shared" si="1"/>
        <v>57454541.819999978</v>
      </c>
      <c r="D29" s="24">
        <v>105127585.15999998</v>
      </c>
      <c r="E29" s="24">
        <v>2708701.79</v>
      </c>
      <c r="F29" s="24">
        <v>2708701.79</v>
      </c>
      <c r="G29" s="22">
        <f t="shared" si="2"/>
        <v>102418883.36999997</v>
      </c>
    </row>
    <row r="30" spans="1:7" s="20" customFormat="1" ht="24.95" customHeight="1">
      <c r="A30" s="23" t="s">
        <v>32</v>
      </c>
      <c r="B30" s="24">
        <v>5569110.3099999996</v>
      </c>
      <c r="C30" s="24">
        <f t="shared" si="1"/>
        <v>-1649769.3999999994</v>
      </c>
      <c r="D30" s="24">
        <v>3919340.9100000001</v>
      </c>
      <c r="E30" s="24">
        <v>2769.8499999999999</v>
      </c>
      <c r="F30" s="24">
        <v>2769.8499999999999</v>
      </c>
      <c r="G30" s="22">
        <f t="shared" si="2"/>
        <v>3916571.0600000001</v>
      </c>
    </row>
    <row r="31" spans="1:7" s="20" customFormat="1" ht="24.95" customHeight="1">
      <c r="A31" s="23" t="s">
        <v>33</v>
      </c>
      <c r="B31" s="24">
        <v>0</v>
      </c>
      <c r="C31" s="24">
        <f t="shared" si="1"/>
        <v>15000000</v>
      </c>
      <c r="D31" s="24">
        <v>15000000</v>
      </c>
      <c r="E31" s="24">
        <v>15000000</v>
      </c>
      <c r="F31" s="24">
        <v>0</v>
      </c>
      <c r="G31" s="22">
        <f t="shared" si="2"/>
        <v>0</v>
      </c>
    </row>
    <row r="32" spans="1:7" s="20" customFormat="1" ht="24.95" customHeight="1">
      <c r="A32" s="23" t="s">
        <v>34</v>
      </c>
      <c r="B32" s="24">
        <v>0</v>
      </c>
      <c r="C32" s="24">
        <f t="shared" si="1"/>
        <v>6003921.2999999998</v>
      </c>
      <c r="D32" s="24">
        <v>6003921.2999999998</v>
      </c>
      <c r="E32" s="24">
        <v>0</v>
      </c>
      <c r="F32" s="24">
        <v>0</v>
      </c>
      <c r="G32" s="22">
        <f t="shared" si="2"/>
        <v>6003921.2999999998</v>
      </c>
    </row>
    <row r="33" spans="1:7" s="20" customFormat="1" ht="24.95" customHeight="1">
      <c r="A33" s="23" t="s">
        <v>35</v>
      </c>
      <c r="B33" s="24">
        <v>24648574.079999998</v>
      </c>
      <c r="C33" s="24">
        <f t="shared" si="1"/>
        <v>30254222.030000001</v>
      </c>
      <c r="D33" s="24">
        <v>54902796.109999999</v>
      </c>
      <c r="E33" s="24">
        <v>8045396.6600000001</v>
      </c>
      <c r="F33" s="24">
        <v>7981749.5499999998</v>
      </c>
      <c r="G33" s="22">
        <f t="shared" si="2"/>
        <v>46857399.450000003</v>
      </c>
    </row>
    <row r="34" spans="1:7" s="20" customFormat="1" ht="24.95" customHeight="1">
      <c r="A34" s="23" t="s">
        <v>36</v>
      </c>
      <c r="B34" s="24">
        <v>0</v>
      </c>
      <c r="C34" s="24">
        <f t="shared" si="1"/>
        <v>262607222.76000002</v>
      </c>
      <c r="D34" s="24">
        <v>262607222.76000002</v>
      </c>
      <c r="E34" s="24">
        <v>108767031.53999999</v>
      </c>
      <c r="F34" s="24">
        <v>87381982.689999998</v>
      </c>
      <c r="G34" s="22">
        <f t="shared" si="2"/>
        <v>153840191.22000003</v>
      </c>
    </row>
    <row r="35" spans="1:7" s="20" customFormat="1" ht="24.95" customHeight="1">
      <c r="A35" s="23" t="s">
        <v>37</v>
      </c>
      <c r="B35" s="24">
        <v>48459237.460000001</v>
      </c>
      <c r="C35" s="24">
        <f t="shared" si="1"/>
        <v>139167989.11000001</v>
      </c>
      <c r="D35" s="24">
        <v>187627226.57000002</v>
      </c>
      <c r="E35" s="24">
        <v>25853141.75</v>
      </c>
      <c r="F35" s="24">
        <v>25853141.75</v>
      </c>
      <c r="G35" s="22">
        <f t="shared" si="2"/>
        <v>161774084.82000002</v>
      </c>
    </row>
    <row r="36" spans="1:7" s="20" customFormat="1" ht="24.95" customHeight="1">
      <c r="A36" s="23" t="s">
        <v>38</v>
      </c>
      <c r="B36" s="24">
        <v>38452688.700000003</v>
      </c>
      <c r="C36" s="24">
        <f t="shared" si="1"/>
        <v>86843753.120000005</v>
      </c>
      <c r="D36" s="24">
        <v>125296441.82000001</v>
      </c>
      <c r="E36" s="24">
        <v>3447728.6500000004</v>
      </c>
      <c r="F36" s="24">
        <v>3447728.6500000004</v>
      </c>
      <c r="G36" s="22">
        <f t="shared" si="2"/>
        <v>121848713.17</v>
      </c>
    </row>
    <row r="37" spans="1:7" s="20" customFormat="1" ht="24.95" customHeight="1">
      <c r="A37" s="23" t="s">
        <v>39</v>
      </c>
      <c r="B37" s="24">
        <v>5402538.9299999997</v>
      </c>
      <c r="C37" s="24">
        <f t="shared" si="1"/>
        <v>59114.599999999627</v>
      </c>
      <c r="D37" s="24">
        <v>5461653.5299999993</v>
      </c>
      <c r="E37" s="24">
        <v>59114.599999999999</v>
      </c>
      <c r="F37" s="24">
        <v>59114.599999999999</v>
      </c>
      <c r="G37" s="22">
        <f t="shared" si="2"/>
        <v>5402538.9299999997</v>
      </c>
    </row>
    <row r="38" spans="1:7" s="20" customFormat="1" ht="24.95" customHeight="1">
      <c r="A38" s="23" t="s">
        <v>40</v>
      </c>
      <c r="B38" s="24">
        <v>4875506.3300000001</v>
      </c>
      <c r="C38" s="24">
        <f t="shared" si="1"/>
        <v>7846553.0099999998</v>
      </c>
      <c r="D38" s="24">
        <v>12722059.34</v>
      </c>
      <c r="E38" s="24">
        <v>3898586.3700000001</v>
      </c>
      <c r="F38" s="24">
        <v>3898586.3700000001</v>
      </c>
      <c r="G38" s="22">
        <f t="shared" si="2"/>
        <v>8823472.9699999988</v>
      </c>
    </row>
    <row r="39" spans="1:7" s="20" customFormat="1" ht="24.95" customHeight="1">
      <c r="A39" s="23" t="s">
        <v>41</v>
      </c>
      <c r="B39" s="24">
        <v>19874756.690000001</v>
      </c>
      <c r="C39" s="24">
        <f t="shared" si="1"/>
        <v>99196767.430000007</v>
      </c>
      <c r="D39" s="24">
        <v>119071524.12</v>
      </c>
      <c r="E39" s="24">
        <v>7019926.9799999995</v>
      </c>
      <c r="F39" s="24">
        <v>7019926.9799999995</v>
      </c>
      <c r="G39" s="22">
        <f t="shared" si="2"/>
        <v>112051597.14</v>
      </c>
    </row>
    <row r="40" spans="1:7" s="20" customFormat="1" ht="24.95" customHeight="1">
      <c r="A40" s="23" t="s">
        <v>42</v>
      </c>
      <c r="B40" s="24">
        <v>156540635</v>
      </c>
      <c r="C40" s="24">
        <f t="shared" si="1"/>
        <v>65514353.100000024</v>
      </c>
      <c r="D40" s="24">
        <v>222054988.10000002</v>
      </c>
      <c r="E40" s="24">
        <v>63085484.399999999</v>
      </c>
      <c r="F40" s="24">
        <v>63085484.399999999</v>
      </c>
      <c r="G40" s="22">
        <f t="shared" si="2"/>
        <v>158969503.70000002</v>
      </c>
    </row>
    <row r="41" spans="1:7" s="20" customFormat="1" ht="24.95" customHeight="1">
      <c r="A41" s="23" t="s">
        <v>43</v>
      </c>
      <c r="B41" s="24">
        <v>47073428.759999998</v>
      </c>
      <c r="C41" s="24">
        <f t="shared" si="1"/>
        <v>522533599.11000001</v>
      </c>
      <c r="D41" s="24">
        <v>569607027.87</v>
      </c>
      <c r="E41" s="24">
        <v>335410322.67000008</v>
      </c>
      <c r="F41" s="24">
        <v>300491696.69000006</v>
      </c>
      <c r="G41" s="22">
        <f t="shared" si="2"/>
        <v>234196705.19999993</v>
      </c>
    </row>
    <row r="42" spans="1:7" s="20" customFormat="1" ht="24.95" customHeight="1">
      <c r="A42" s="23" t="s">
        <v>44</v>
      </c>
      <c r="B42" s="24">
        <v>19520455.690000001</v>
      </c>
      <c r="C42" s="24">
        <f t="shared" si="1"/>
        <v>0</v>
      </c>
      <c r="D42" s="24">
        <v>19520455.690000001</v>
      </c>
      <c r="E42" s="24">
        <v>2739781.71</v>
      </c>
      <c r="F42" s="24">
        <v>2739781.71</v>
      </c>
      <c r="G42" s="22">
        <f t="shared" si="2"/>
        <v>16780673.98</v>
      </c>
    </row>
    <row r="43" spans="1:7" s="20" customFormat="1" ht="24.95" customHeight="1">
      <c r="A43" s="23" t="s">
        <v>45</v>
      </c>
      <c r="B43" s="24">
        <v>10986011.239999998</v>
      </c>
      <c r="C43" s="24">
        <f t="shared" si="1"/>
        <v>0</v>
      </c>
      <c r="D43" s="24">
        <v>10986011.24</v>
      </c>
      <c r="E43" s="24">
        <v>2258617.9100000001</v>
      </c>
      <c r="F43" s="24">
        <v>2258617.9100000001</v>
      </c>
      <c r="G43" s="22">
        <f t="shared" si="2"/>
        <v>8727393.3300000001</v>
      </c>
    </row>
    <row r="44" spans="1:7" s="20" customFormat="1" ht="24.95" customHeight="1">
      <c r="A44" s="23" t="s">
        <v>46</v>
      </c>
      <c r="B44" s="24">
        <v>21615028.509999998</v>
      </c>
      <c r="C44" s="24">
        <f t="shared" si="1"/>
        <v>0</v>
      </c>
      <c r="D44" s="24">
        <v>21615028.509999998</v>
      </c>
      <c r="E44" s="24">
        <v>7139989.790000001</v>
      </c>
      <c r="F44" s="24">
        <v>7139989.790000001</v>
      </c>
      <c r="G44" s="22">
        <f t="shared" si="2"/>
        <v>14475038.719999997</v>
      </c>
    </row>
    <row r="45" spans="1:7" s="20" customFormat="1" ht="24.95" customHeight="1">
      <c r="A45" s="23" t="s">
        <v>47</v>
      </c>
      <c r="B45" s="24">
        <v>758921327.11000001</v>
      </c>
      <c r="C45" s="24">
        <f t="shared" si="1"/>
        <v>74446395.230000019</v>
      </c>
      <c r="D45" s="24">
        <v>833367722.34000003</v>
      </c>
      <c r="E45" s="24">
        <v>240465705.35000005</v>
      </c>
      <c r="F45" s="24">
        <v>240465705.35000005</v>
      </c>
      <c r="G45" s="22">
        <f t="shared" si="2"/>
        <v>592902016.99000001</v>
      </c>
    </row>
    <row r="46" spans="1:7" s="17" customFormat="1" ht="25.5" customHeight="1">
      <c r="A46" s="25" t="s">
        <v>48</v>
      </c>
      <c r="B46" s="26">
        <f>+B8</f>
        <v>3740806501.5800004</v>
      </c>
      <c r="C46" s="26">
        <f t="shared" si="3" ref="C46:G46">+C8</f>
        <v>2081647299.0299983</v>
      </c>
      <c r="D46" s="26">
        <f t="shared" si="3"/>
        <v>5822453800.6099987</v>
      </c>
      <c r="E46" s="26">
        <f t="shared" si="3"/>
        <v>1353703949.2300005</v>
      </c>
      <c r="F46" s="26">
        <f t="shared" si="3"/>
        <v>1209839791.7300003</v>
      </c>
      <c r="G46" s="26">
        <f t="shared" si="3"/>
        <v>4468749851.3799973</v>
      </c>
    </row>
    <row r="47" s="27" customFormat="1" ht="4.5" customHeight="1"/>
    <row r="48" spans="1:7" s="27" customFormat="1" ht="27.75" customHeight="1">
      <c r="A48" s="28" t="s">
        <v>49</v>
      </c>
      <c r="B48" s="28"/>
      <c r="C48" s="28"/>
      <c r="D48" s="28"/>
      <c r="E48" s="28"/>
      <c r="F48" s="28"/>
      <c r="G48" s="28"/>
    </row>
    <row r="49" spans="1:1" ht="15">
      <c r="A49" s="30" t="s">
        <v>50</v>
      </c>
    </row>
    <row r="50" spans="1:1" ht="15">
      <c r="A50" s="31"/>
    </row>
    <row r="51" spans="1:1" ht="15">
      <c r="A51" s="31"/>
    </row>
    <row r="52" spans="1:1" ht="15">
      <c r="A52" s="31"/>
    </row>
    <row r="53" spans="1:1" ht="15">
      <c r="A53" s="32"/>
    </row>
    <row r="54" spans="2:7" ht="15">
      <c r="B54" s="33"/>
      <c r="C54" s="33"/>
      <c r="D54" s="33"/>
      <c r="E54" s="33"/>
      <c r="F54" s="33"/>
      <c r="G54" s="33"/>
    </row>
    <row r="56" spans="2:7" ht="15">
      <c r="B56" s="34"/>
      <c r="C56" s="34"/>
      <c r="D56" s="34"/>
      <c r="E56" s="34"/>
      <c r="F56" s="34"/>
      <c r="G56" s="34"/>
    </row>
    <row r="57" spans="2:7" ht="15">
      <c r="B57" s="34"/>
      <c r="C57" s="34"/>
      <c r="D57" s="34"/>
      <c r="E57" s="34"/>
      <c r="F57" s="34"/>
      <c r="G57" s="34"/>
    </row>
  </sheetData>
  <mergeCells count="7">
    <mergeCell ref="A48:G48"/>
    <mergeCell ref="A3:G3"/>
    <mergeCell ref="A1:G1"/>
    <mergeCell ref="A2:G2"/>
    <mergeCell ref="A5:A6"/>
    <mergeCell ref="B5:F5"/>
    <mergeCell ref="G5:G6"/>
  </mergeCells>
  <printOptions horizontalCentered="1"/>
  <pageMargins left="0.4330708661417323" right="0.4330708661417323" top="0.86" bottom="0.67" header="0.31496062992125984" footer="0.31496062992125984"/>
  <pageSetup firstPageNumber="50" useFirstPageNumber="1" orientation="landscape" scale="75" r:id="rId3"/>
  <headerFooter>
    <oddHeader xml:space="preserve">&amp;C&amp;"DIN Pro Bold,Negrita"PODER EJECUTIVO
DEL ESTADO DE TAMAULIPAS&amp;"Arial,Negrita"&amp;12
&amp;"-,Normal"&amp;11&amp;G
</oddHeader>
    <oddFooter>&amp;C&amp;G
&amp;"DIN Pro Bold,Negrita"Programática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Programas y Proy de Invers 22</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