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LDF Analitico Egresos CSPC " sheetId="2" r:id="rId3"/>
  </sheets>
  <definedNames>
    <definedName name="_xlnm.Print_Area" localSheetId="0">'LDF Analitico Egresos CSPC '!$B$1:$I$48</definedName>
  </definedNames>
  <calcPr fullCalcOnLoad="1"/>
</workbook>
</file>

<file path=xl/calcChain.xml><?xml version="1.0" encoding="utf-8"?>
<calcChain xmlns="http://schemas.openxmlformats.org/spreadsheetml/2006/main">
  <c r="I37" i="2" l="1"/>
</calcChain>
</file>

<file path=xl/sharedStrings.xml><?xml version="1.0" encoding="utf-8"?>
<sst xmlns="http://schemas.openxmlformats.org/spreadsheetml/2006/main" count="38" uniqueCount="29">
  <si>
    <t>Estado Analítico del Ejercicio del Presupuesto de Egresos Detallado - LDF</t>
  </si>
  <si>
    <t>Clasificación de Servicios Personales por Categoría</t>
  </si>
  <si>
    <t>Del 1 de Enero al 31 de Marzo del 2022</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</si>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</sst>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fonts count="15">
    <font>
      <sz val="10"/>
      <color theme="1"/>
      <name val="Arial"/>
      <family val="2"/>
    </font>
    <font>
      <sz val="11"/>
      <color theme="1"/>
      <name val="Calibri"/>
      <family val="2"/>
      <scheme val="minor"/>
    </font>
    <font>
      <sz val="8"/>
      <color theme="1"/>
      <name val="DINPro-Regular"/>
      <family val="3"/>
    </font>
    <font>
      <sz val="8"/>
      <color rgb="FF000000"/>
      <name val="DINPro-Regular"/>
      <family val="3"/>
    </font>
    <font>
      <sz val="10"/>
      <color rgb="FF000000"/>
      <name val="DINPro-Regular"/>
      <family val="3"/>
    </font>
    <font>
      <b/>
      <sz val="10"/>
      <color rgb="FF000000"/>
      <name val="DINPro-Regular"/>
      <family val="3"/>
    </font>
    <font>
      <sz val="10"/>
      <color theme="1"/>
      <name val="DINPro-Regular"/>
      <family val="3"/>
    </font>
    <font>
      <sz val="10"/>
      <color theme="1"/>
      <name val="Helvetica"/>
      <family val="2"/>
    </font>
    <font>
      <sz val="11"/>
      <color theme="1"/>
      <name val="DINPro-Regular"/>
      <family val="3"/>
    </font>
    <font>
      <b/>
      <sz val="8"/>
      <color rgb="FF000000"/>
      <name val="DINPro-Regular"/>
      <family val="3"/>
    </font>
    <font>
      <sz val="11"/>
      <color theme="1"/>
      <name val="Helvetica"/>
      <family val="2"/>
    </font>
    <font>
      <b/>
      <sz val="10"/>
      <color theme="0"/>
      <name val="DINPro-Regular"/>
      <family val="3"/>
    </font>
    <font>
      <b/>
      <sz val="8"/>
      <color rgb="FF000000"/>
      <name val="Arial"/>
      <family val="2"/>
    </font>
    <font>
      <b/>
      <sz val="7"/>
      <color rgb="FF000000"/>
      <name val="DIN Pro Bold"/>
      <family val="2"/>
    </font>
    <font>
      <b/>
      <sz val="10"/>
      <color rgb="FF000000"/>
      <name val="DIN Pro Bold"/>
      <family val="2"/>
    </font>
  </fonts>
  <fills count="4">
    <fill>
      <patternFill patternType="none"/>
    </fill>
    <fill>
      <patternFill patternType="gray125"/>
    </fill>
    <fill>
      <patternFill patternType="solid">
        <fgColor rgb="FF0064A7"/>
        <bgColor indexed="64"/>
      </patternFill>
    </fill>
    <fill>
      <patternFill patternType="solid">
        <fgColor rgb="FFFFFFFF"/>
        <bgColor indexed="64"/>
      </patternFill>
    </fill>
  </fills>
  <borders count="22">
    <border>
      <left/>
      <right/>
      <top/>
      <bottom/>
      <diagonal/>
    </border>
    <border>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auto="1"/>
      </left>
      <right/>
      <top style="thin">
        <color auto="1"/>
      </top>
      <bottom/>
    </border>
    <border>
      <left/>
      <right/>
      <top style="thin">
        <color auto="1"/>
      </top>
      <bottom/>
    </border>
    <border>
      <left style="thin">
        <color auto="1"/>
      </left>
      <right style="thin">
        <color rgb="FF000000"/>
      </right>
      <top style="thin">
        <color rgb="FF000000"/>
      </top>
      <bottom/>
    </border>
    <border>
      <left style="thin">
        <color auto="1"/>
      </left>
      <right/>
      <top/>
      <bottom/>
    </border>
    <border>
      <left style="thin">
        <color auto="1"/>
      </left>
      <right style="thin">
        <color rgb="FF000000"/>
      </right>
      <top/>
      <bottom/>
    </border>
    <border>
      <left/>
      <right style="thin">
        <color auto="1"/>
      </right>
      <top/>
      <bottom/>
    </border>
    <border>
      <left style="thin">
        <color auto="1"/>
      </left>
      <right/>
      <top/>
      <bottom style="thin">
        <color auto="1"/>
      </bottom>
    </border>
    <border>
      <left/>
      <right/>
      <top/>
      <bottom style="thin">
        <color auto="1"/>
      </bottom>
    </border>
    <border>
      <left style="thin">
        <color auto="1"/>
      </left>
      <right style="thin">
        <color rgb="FF000000"/>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
    <xf numFmtId="0" fontId="0" fillId="0" borderId="0" xfId="0"/>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5" fillId="3" borderId="13" xfId="0" applyFont="1" applyFill="1" applyBorder="1" applyAlignment="1">
      <alignment horizontal="left" vertical="center"/>
    </xf>
    <xf numFmtId="0" fontId="5" fillId="3" borderId="14" xfId="0" applyFont="1" applyFill="1" applyBorder="1" applyAlignment="1">
      <alignment horizontal="left" vertical="center"/>
    </xf>
    <xf numFmtId="3" fontId="5" fillId="3" borderId="15" xfId="0" applyNumberFormat="1" applyFont="1" applyFill="1" applyBorder="1" applyAlignment="1">
      <alignment horizontal="right" vertical="center"/>
    </xf>
    <xf numFmtId="3" fontId="5" fillId="3" borderId="10" xfId="0" applyNumberFormat="1" applyFont="1" applyFill="1" applyBorder="1" applyAlignment="1">
      <alignment horizontal="right" vertical="center"/>
    </xf>
    <xf numFmtId="0" fontId="10" fillId="0" borderId="0" xfId="0" applyFont="1"/>
    <xf numFmtId="0" fontId="9" fillId="3" borderId="16" xfId="0" applyFont="1" applyFill="1" applyBorder="1" applyAlignment="1">
      <alignment horizontal="left" vertical="center"/>
    </xf>
    <xf numFmtId="0" fontId="9" fillId="3" borderId="0" xfId="0" applyFont="1" applyFill="1" applyBorder="1" applyAlignment="1">
      <alignment horizontal="left" vertical="center"/>
    </xf>
    <xf numFmtId="3" fontId="9" fillId="3" borderId="17" xfId="0" applyNumberFormat="1" applyFont="1" applyFill="1" applyBorder="1" applyAlignment="1">
      <alignment horizontal="right" vertical="center"/>
    </xf>
    <xf numFmtId="3" fontId="9" fillId="3" borderId="10" xfId="0" applyNumberFormat="1" applyFont="1" applyFill="1" applyBorder="1" applyAlignment="1">
      <alignment horizontal="right" vertical="center"/>
    </xf>
    <xf numFmtId="0" fontId="4" fillId="3" borderId="16" xfId="0" applyFont="1" applyFill="1" applyBorder="1" applyAlignment="1">
      <alignment horizontal="left" vertical="center" indent="1"/>
    </xf>
    <xf numFmtId="0" fontId="4" fillId="3" borderId="0" xfId="0" applyFont="1" applyFill="1" applyBorder="1" applyAlignment="1">
      <alignment horizontal="left" vertical="center"/>
    </xf>
    <xf numFmtId="3" fontId="4" fillId="3" borderId="10" xfId="0" applyNumberFormat="1" applyFont="1" applyFill="1" applyBorder="1" applyAlignment="1">
      <alignment horizontal="right" vertical="center"/>
    </xf>
    <xf numFmtId="0" fontId="6" fillId="0" borderId="16" xfId="0" applyFont="1" applyBorder="1"/>
    <xf numFmtId="0" fontId="4" fillId="3" borderId="0" xfId="0" applyFont="1" applyFill="1" applyBorder="1" applyAlignment="1">
      <alignment vertical="center"/>
    </xf>
    <xf numFmtId="3" fontId="4" fillId="3" borderId="17" xfId="0" applyNumberFormat="1" applyFont="1" applyFill="1" applyBorder="1" applyAlignment="1" applyProtection="1">
      <alignment horizontal="right" vertical="center"/>
      <protection locked="0"/>
    </xf>
    <xf numFmtId="3" fontId="4" fillId="3" borderId="10" xfId="0" applyNumberFormat="1" applyFont="1" applyFill="1" applyBorder="1" applyAlignment="1" applyProtection="1">
      <alignment horizontal="right" vertical="center"/>
      <protection locked="0"/>
    </xf>
    <xf numFmtId="0" fontId="4" fillId="3" borderId="0" xfId="0" applyFont="1" applyFill="1" applyBorder="1" applyAlignment="1">
      <alignment horizontal="left" vertical="center" indent="1"/>
    </xf>
    <xf numFmtId="3" fontId="4" fillId="3" borderId="9" xfId="0" applyNumberFormat="1" applyFont="1" applyFill="1" applyBorder="1" applyAlignment="1" applyProtection="1">
      <alignment horizontal="right" vertical="center"/>
      <protection locked="0"/>
    </xf>
    <xf numFmtId="0" fontId="4" fillId="3" borderId="16" xfId="0" applyFont="1" applyFill="1" applyBorder="1" applyAlignment="1">
      <alignment horizontal="left" vertical="center" wrapText="1" indent="1"/>
    </xf>
    <xf numFmtId="0" fontId="8" fillId="0" borderId="18" xfId="0" applyFont="1" applyBorder="1" applyAlignment="1">
      <alignment horizontal="left" vertical="center" wrapText="1" indent="1"/>
    </xf>
    <xf numFmtId="3" fontId="4" fillId="3" borderId="17" xfId="0" applyNumberFormat="1" applyFont="1" applyFill="1" applyBorder="1" applyAlignment="1" applyProtection="1">
      <alignment horizontal="right" vertical="center"/>
      <protection/>
    </xf>
    <xf numFmtId="0" fontId="8" fillId="0" borderId="16" xfId="0" applyFont="1" applyBorder="1" applyAlignment="1">
      <alignment horizontal="left" vertical="center" wrapText="1" indent="1"/>
    </xf>
    <xf numFmtId="3" fontId="4" fillId="3" borderId="17" xfId="0" applyNumberFormat="1" applyFont="1" applyFill="1" applyBorder="1" applyAlignment="1">
      <alignment horizontal="right" vertical="center"/>
    </xf>
    <xf numFmtId="0" fontId="7" fillId="0" borderId="0" xfId="0" applyFont="1" applyProtection="1">
      <protection locked="0"/>
    </xf>
    <xf numFmtId="0" fontId="6" fillId="0" borderId="16" xfId="0" applyFont="1" applyBorder="1" applyProtection="1">
      <protection locked="0"/>
    </xf>
    <xf numFmtId="0" fontId="4" fillId="3" borderId="0" xfId="0" applyFont="1" applyFill="1" applyBorder="1" applyAlignment="1" applyProtection="1">
      <alignment vertical="center"/>
      <protection locked="0"/>
    </xf>
    <xf numFmtId="0" fontId="4" fillId="3" borderId="16" xfId="0" applyFont="1" applyFill="1" applyBorder="1" applyAlignment="1">
      <alignment horizontal="left" vertical="center"/>
    </xf>
    <xf numFmtId="3" fontId="4" fillId="3" borderId="9" xfId="0" applyNumberFormat="1" applyFont="1" applyFill="1" applyBorder="1" applyAlignment="1">
      <alignment horizontal="right" vertical="center"/>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3" fontId="5" fillId="3" borderId="17" xfId="0" applyNumberFormat="1" applyFont="1" applyFill="1" applyBorder="1" applyAlignment="1">
      <alignment horizontal="right" vertical="center"/>
    </xf>
    <xf numFmtId="3" fontId="4" fillId="3" borderId="10" xfId="0" applyNumberFormat="1" applyFont="1" applyFill="1" applyBorder="1" applyAlignment="1" applyProtection="1">
      <alignment horizontal="right" vertical="center"/>
      <protection/>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3" fontId="3" fillId="3" borderId="21" xfId="0" applyNumberFormat="1" applyFont="1" applyFill="1" applyBorder="1" applyAlignment="1">
      <alignment horizontal="right" vertical="center"/>
    </xf>
    <xf numFmtId="3" fontId="3" fillId="3" borderId="12" xfId="0" applyNumberFormat="1" applyFont="1" applyFill="1" applyBorder="1" applyAlignment="1">
      <alignment horizontal="right" vertical="center"/>
    </xf>
    <xf numFmtId="0" fontId="2" fillId="0" borderId="0" xfId="0" applyFont="1" applyAlignment="1" applyProtection="1">
      <alignment horizontal="justify" vertical="center" wrapText="1"/>
      <protection locked="0"/>
    </xf>
    <xf numFmtId="0" fontId="2" fillId="0" borderId="0" xfId="0" applyFont="1" applyFill="1" applyBorder="1" applyAlignment="1" applyProtection="1">
      <alignment vertical="center"/>
      <protection/>
    </xf>
    <xf numFmtId="0" fontId="0" fillId="0" borderId="0" xfId="0" applyFont="1"/>
    <xf numFmtId="0" fontId="1" fillId="0" borderId="0" xfId="0"/>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1409700</xdr:colOff>
      <xdr:row>44</xdr:row>
      <xdr:rowOff>95250</xdr:rowOff>
    </xdr:from>
    <xdr:ext cx="3095625" cy="571500"/>
    <xdr:sp>
      <xdr:nvSpPr>
        <xdr:cNvPr id="1" name="7 CuadroTexto"/>
        <xdr:cNvSpPr txBox="1"/>
      </xdr:nvSpPr>
      <xdr:spPr>
        <a:xfrm>
          <a:off x="1971675" y="808672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349245</xdr:colOff>
      <xdr:row>0</xdr:row>
      <xdr:rowOff>148167</xdr:rowOff>
    </xdr:from>
    <xdr:to>
      <xdr:col>2</xdr:col>
      <xdr:colOff>1887583</xdr:colOff>
      <xdr:row>3</xdr:row>
      <xdr:rowOff>126482</xdr:rowOff>
    </xdr:to>
    <xdr:pic>
      <xdr:nvPicPr>
        <xdr:cNvPr id="2" name="Imagen 2"/>
        <xdr:cNvPicPr>
          <a:picLocks noChangeAspect="1"/>
        </xdr:cNvPicPr>
      </xdr:nvPicPr>
      <xdr:blipFill>
        <a:blip r:embed="rId1"/>
        <a:stretch>
          <a:fillRect/>
        </a:stretch>
      </xdr:blipFill>
      <xdr:spPr>
        <a:xfrm>
          <a:off x="447675" y="152400"/>
          <a:ext cx="2009775" cy="695325"/>
        </a:xfrm>
        <a:prstGeom prst="rect"/>
      </xdr:spPr>
    </xdr:pic>
    <xdr:clientData/>
  </xdr:twoCellAnchor>
  <xdr:oneCellAnchor>
    <xdr:from>
      <xdr:col>5</xdr:col>
      <xdr:colOff>857250</xdr:colOff>
      <xdr:row>44</xdr:row>
      <xdr:rowOff>95250</xdr:rowOff>
    </xdr:from>
    <xdr:ext cx="3095625" cy="571500"/>
    <xdr:sp>
      <xdr:nvSpPr>
        <xdr:cNvPr id="3" name="7 CuadroTexto"/>
        <xdr:cNvSpPr txBox="1"/>
      </xdr:nvSpPr>
      <xdr:spPr>
        <a:xfrm>
          <a:off x="7143750" y="808672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4688f3f-1807-4381-9451-fab64c2a98ab}">
  <sheetPr>
    <tabColor theme="1"/>
  </sheetPr>
  <dimension ref="A1:I43"/>
  <sheetViews>
    <sheetView showGridLines="0" zoomScale="90" zoomScaleNormal="90" workbookViewId="0" topLeftCell="A28">
      <selection pane="topLeft" activeCell="H53" sqref="H53"/>
    </sheetView>
  </sheetViews>
  <sheetFormatPr defaultColWidth="11.424285714285714" defaultRowHeight="15" customHeight="1"/>
  <cols>
    <col min="1" max="1" width="1.4285714285714286" style="55" customWidth="1"/>
    <col min="2" max="2" width="7" style="55" customWidth="1"/>
    <col min="3" max="3" width="47.285714285714285" style="55" customWidth="1"/>
    <col min="4" max="9" width="19.285714285714285" style="55" customWidth="1"/>
    <col min="10" max="16384" width="11.428571428571429" style="55" customWidth="1"/>
  </cols>
  <sheetData>
    <row r="1" spans="2:9" ht="18.95" customHeight="1">
      <c r="B1" s="1" t="s">
        <v>0</v>
      </c>
      <c r="C1" s="1"/>
      <c r="D1" s="1"/>
      <c r="E1" s="1"/>
      <c r="F1" s="1"/>
      <c r="G1" s="1"/>
      <c r="H1" s="1"/>
      <c r="I1" s="1"/>
    </row>
    <row r="2" spans="2:9" ht="18.95" customHeight="1">
      <c r="B2" s="1" t="s">
        <v>1</v>
      </c>
      <c r="C2" s="1"/>
      <c r="D2" s="1"/>
      <c r="E2" s="1"/>
      <c r="F2" s="1"/>
      <c r="G2" s="1"/>
      <c r="H2" s="1"/>
      <c r="I2" s="1"/>
    </row>
    <row r="3" spans="2:9" ht="18.95" customHeight="1">
      <c r="B3" s="1" t="s">
        <v>2</v>
      </c>
      <c r="C3" s="1"/>
      <c r="D3" s="1"/>
      <c r="E3" s="1"/>
      <c r="F3" s="1"/>
      <c r="G3" s="1"/>
      <c r="H3" s="1"/>
      <c r="I3" s="1"/>
    </row>
    <row r="4" spans="2:9" ht="18.95" customHeight="1">
      <c r="B4" s="2" t="s">
        <v>3</v>
      </c>
      <c r="C4" s="2"/>
      <c r="D4" s="2"/>
      <c r="E4" s="2"/>
      <c r="F4" s="2"/>
      <c r="G4" s="2"/>
      <c r="H4" s="2"/>
      <c r="I4" s="2"/>
    </row>
    <row r="5" spans="2:9" ht="3.75" customHeight="1">
      <c r="B5" s="3"/>
      <c r="C5" s="3"/>
      <c r="D5" s="3"/>
      <c r="E5" s="3"/>
      <c r="F5" s="3"/>
      <c r="G5" s="3"/>
      <c r="H5" s="3"/>
      <c r="I5" s="3"/>
    </row>
    <row r="6" spans="2:9" s="4" customFormat="1" ht="17.25" customHeight="1">
      <c r="B6" s="5" t="s">
        <v>4</v>
      </c>
      <c r="C6" s="6"/>
      <c r="D6" s="7" t="s">
        <v>5</v>
      </c>
      <c r="E6" s="8"/>
      <c r="F6" s="8"/>
      <c r="G6" s="8"/>
      <c r="H6" s="9"/>
      <c r="I6" s="10" t="s">
        <v>6</v>
      </c>
    </row>
    <row r="7" spans="2:9" s="4" customFormat="1" ht="14.25">
      <c r="B7" s="11"/>
      <c r="C7" s="12"/>
      <c r="D7" s="10" t="s">
        <v>7</v>
      </c>
      <c r="E7" s="12" t="s">
        <v>8</v>
      </c>
      <c r="F7" s="10" t="s">
        <v>9</v>
      </c>
      <c r="G7" s="10" t="s">
        <v>10</v>
      </c>
      <c r="H7" s="10" t="s">
        <v>11</v>
      </c>
      <c r="I7" s="13"/>
    </row>
    <row r="8" spans="2:9" s="4" customFormat="1" ht="14.25">
      <c r="B8" s="11"/>
      <c r="C8" s="12"/>
      <c r="D8" s="14"/>
      <c r="E8" s="15" t="s">
        <v>12</v>
      </c>
      <c r="F8" s="14"/>
      <c r="G8" s="14"/>
      <c r="H8" s="14"/>
      <c r="I8" s="14"/>
    </row>
    <row r="9" spans="2:9" s="4" customFormat="1" ht="16.5" customHeight="1">
      <c r="B9" s="16" t="s">
        <v>13</v>
      </c>
      <c r="C9" s="17"/>
      <c r="D9" s="18">
        <f t="shared" si="0" ref="D9:I9">SUM(D11+D12+D13+D16+D17+D21)</f>
        <v>10646759445.760027</v>
      </c>
      <c r="E9" s="19">
        <f t="shared" si="0"/>
        <v>-312046843.40001357</v>
      </c>
      <c r="F9" s="19">
        <f t="shared" si="0"/>
        <v>10334712602.360014</v>
      </c>
      <c r="G9" s="19">
        <f t="shared" si="0"/>
        <v>2489787523.4899974</v>
      </c>
      <c r="H9" s="19">
        <f t="shared" si="0"/>
        <v>2486834269.7899971</v>
      </c>
      <c r="I9" s="19">
        <f t="shared" si="0"/>
        <v>7844925078.8700171</v>
      </c>
    </row>
    <row r="10" spans="2:9" s="20" customFormat="1" ht="8.25" customHeight="1">
      <c r="B10" s="21"/>
      <c r="C10" s="22"/>
      <c r="D10" s="23"/>
      <c r="E10" s="24"/>
      <c r="F10" s="24"/>
      <c r="G10" s="24"/>
      <c r="H10" s="24"/>
      <c r="I10" s="24"/>
    </row>
    <row r="11" spans="2:9" s="4" customFormat="1" ht="14.25">
      <c r="B11" s="25" t="s">
        <v>14</v>
      </c>
      <c r="C11" s="26"/>
      <c r="D11" s="27">
        <v>3284416407.6200266</v>
      </c>
      <c r="E11" s="27">
        <v>-309440753.49001551</v>
      </c>
      <c r="F11" s="27">
        <f>D11+E11</f>
        <v>2974975654.1300111</v>
      </c>
      <c r="G11" s="27">
        <v>632318004.52999806</v>
      </c>
      <c r="H11" s="27">
        <v>632319163.87999797</v>
      </c>
      <c r="I11" s="27">
        <f>F11-G11</f>
        <v>2342657649.6000128</v>
      </c>
    </row>
    <row r="12" spans="2:9" s="4" customFormat="1" ht="14.25">
      <c r="B12" s="25" t="s">
        <v>15</v>
      </c>
      <c r="C12" s="26"/>
      <c r="D12" s="27">
        <v>5045794539.079999</v>
      </c>
      <c r="E12" s="27">
        <v>11963993.239999771</v>
      </c>
      <c r="F12" s="27">
        <f>D12+E12</f>
        <v>5057758532.3199987</v>
      </c>
      <c r="G12" s="27">
        <v>1372419212.4399996</v>
      </c>
      <c r="H12" s="27">
        <v>1371808525.4199994</v>
      </c>
      <c r="I12" s="27">
        <f>F12-G12</f>
        <v>3685339319.8799992</v>
      </c>
    </row>
    <row r="13" spans="2:9" s="4" customFormat="1" ht="14.25">
      <c r="B13" s="25" t="s">
        <v>16</v>
      </c>
      <c r="C13" s="26"/>
      <c r="D13" s="27"/>
      <c r="E13" s="27">
        <v>0</v>
      </c>
      <c r="F13" s="27">
        <f t="shared" si="1" ref="F13:I13">SUM(F14:F15)</f>
        <v>0</v>
      </c>
      <c r="G13" s="27"/>
      <c r="H13" s="27"/>
      <c r="I13" s="27">
        <f t="shared" si="1"/>
        <v>0</v>
      </c>
    </row>
    <row r="14" spans="2:9" s="4" customFormat="1" ht="14.25">
      <c r="B14" s="28"/>
      <c r="C14" s="26" t="s">
        <v>17</v>
      </c>
      <c r="D14" s="27"/>
      <c r="E14" s="27">
        <v>0</v>
      </c>
      <c r="F14" s="27">
        <f>D14+E14</f>
        <v>0</v>
      </c>
      <c r="G14" s="27"/>
      <c r="H14" s="27"/>
      <c r="I14" s="27">
        <f>F14-G14</f>
        <v>0</v>
      </c>
    </row>
    <row r="15" spans="2:9" s="4" customFormat="1" ht="14.25">
      <c r="B15" s="28"/>
      <c r="C15" s="29" t="s">
        <v>18</v>
      </c>
      <c r="D15" s="30"/>
      <c r="E15" s="31">
        <v>0</v>
      </c>
      <c r="F15" s="27">
        <f>D15+E15</f>
        <v>0</v>
      </c>
      <c r="G15" s="31"/>
      <c r="H15" s="31"/>
      <c r="I15" s="27">
        <f>F15-G15</f>
        <v>0</v>
      </c>
    </row>
    <row r="16" spans="2:9" s="4" customFormat="1" ht="14.25">
      <c r="B16" s="25" t="s">
        <v>19</v>
      </c>
      <c r="C16" s="32"/>
      <c r="D16" s="30">
        <v>2165931325.8200021</v>
      </c>
      <c r="E16" s="33">
        <v>9648915.7600021362</v>
      </c>
      <c r="F16" s="33">
        <f>D16+E16</f>
        <v>2175580241.5800042</v>
      </c>
      <c r="G16" s="33">
        <v>477984654.89999974</v>
      </c>
      <c r="H16" s="33">
        <v>477984654.89999974</v>
      </c>
      <c r="I16" s="33">
        <f>F16-G16</f>
        <v>1697595586.6800046</v>
      </c>
    </row>
    <row r="17" spans="2:9" s="4" customFormat="1" ht="12.75" customHeight="1">
      <c r="B17" s="34" t="s">
        <v>20</v>
      </c>
      <c r="C17" s="35"/>
      <c r="D17" s="36"/>
      <c r="E17" s="36">
        <v>0</v>
      </c>
      <c r="F17" s="36">
        <f t="shared" si="2" ref="F17:I17">SUM(F19:F20)</f>
        <v>0</v>
      </c>
      <c r="G17" s="36"/>
      <c r="H17" s="36"/>
      <c r="I17" s="36">
        <f t="shared" si="2"/>
        <v>0</v>
      </c>
    </row>
    <row r="18" spans="2:9" s="4" customFormat="1" ht="12.75" customHeight="1">
      <c r="B18" s="37"/>
      <c r="C18" s="35"/>
      <c r="D18" s="38"/>
      <c r="E18" s="27">
        <v>0</v>
      </c>
      <c r="F18" s="27"/>
      <c r="G18" s="27"/>
      <c r="H18" s="27"/>
      <c r="I18" s="27"/>
    </row>
    <row r="19" spans="1:9" s="4" customFormat="1" ht="14.25">
      <c r="A19" s="39"/>
      <c r="B19" s="40"/>
      <c r="C19" s="41" t="s">
        <v>21</v>
      </c>
      <c r="D19" s="30"/>
      <c r="E19" s="31">
        <v>0</v>
      </c>
      <c r="F19" s="27">
        <f>D19+E19</f>
        <v>0</v>
      </c>
      <c r="G19" s="31"/>
      <c r="H19" s="31"/>
      <c r="I19" s="27">
        <f>F19-G19</f>
        <v>0</v>
      </c>
    </row>
    <row r="20" spans="1:9" s="4" customFormat="1" ht="14.25">
      <c r="A20" s="39"/>
      <c r="B20" s="40"/>
      <c r="C20" s="41" t="s">
        <v>22</v>
      </c>
      <c r="D20" s="30"/>
      <c r="E20" s="31">
        <v>0</v>
      </c>
      <c r="F20" s="27">
        <f>D20+E20</f>
        <v>0</v>
      </c>
      <c r="G20" s="31"/>
      <c r="H20" s="31"/>
      <c r="I20" s="27">
        <f>F20-G20</f>
        <v>0</v>
      </c>
    </row>
    <row r="21" spans="2:9" s="4" customFormat="1" ht="14.25">
      <c r="B21" s="25" t="s">
        <v>23</v>
      </c>
      <c r="C21" s="26"/>
      <c r="D21" s="30">
        <v>150617173.24000001</v>
      </c>
      <c r="E21" s="33">
        <v>-24218998.909999982</v>
      </c>
      <c r="F21" s="27">
        <f>D21+E21</f>
        <v>126398174.33000003</v>
      </c>
      <c r="G21" s="33">
        <v>7065651.6200000001</v>
      </c>
      <c r="H21" s="33">
        <v>4721925.5899999999</v>
      </c>
      <c r="I21" s="27">
        <f>F21-G21</f>
        <v>119332522.71000002</v>
      </c>
    </row>
    <row r="22" spans="2:9" s="4" customFormat="1" ht="9" customHeight="1">
      <c r="B22" s="42"/>
      <c r="C22" s="26"/>
      <c r="D22" s="38"/>
      <c r="E22" s="43"/>
      <c r="F22" s="43"/>
      <c r="G22" s="43"/>
      <c r="H22" s="43"/>
      <c r="I22" s="43"/>
    </row>
    <row r="23" spans="2:9" s="4" customFormat="1" ht="18" customHeight="1">
      <c r="B23" s="44" t="s">
        <v>24</v>
      </c>
      <c r="C23" s="45"/>
      <c r="D23" s="46">
        <f t="shared" si="3" ref="D23:I23">SUM(D25+D26+D27+D30+D31+D35)</f>
        <v>13697898671</v>
      </c>
      <c r="E23" s="46">
        <f t="shared" si="3"/>
        <v>19285612.829991456</v>
      </c>
      <c r="F23" s="46">
        <f t="shared" si="3"/>
        <v>13717184283.829992</v>
      </c>
      <c r="G23" s="46">
        <f t="shared" si="3"/>
        <v>3650878633.0799999</v>
      </c>
      <c r="H23" s="46">
        <f t="shared" si="3"/>
        <v>3626210382.8899994</v>
      </c>
      <c r="I23" s="46">
        <f t="shared" si="3"/>
        <v>10066305650.749992</v>
      </c>
    </row>
    <row r="24" spans="2:9" s="4" customFormat="1" ht="9" customHeight="1">
      <c r="B24" s="44"/>
      <c r="C24" s="45"/>
      <c r="D24" s="46"/>
      <c r="E24" s="19"/>
      <c r="F24" s="19"/>
      <c r="G24" s="19"/>
      <c r="H24" s="19"/>
      <c r="I24" s="19"/>
    </row>
    <row r="25" spans="2:9" s="4" customFormat="1" ht="14.25">
      <c r="B25" s="25" t="s">
        <v>14</v>
      </c>
      <c r="C25" s="26"/>
      <c r="D25" s="30"/>
      <c r="E25" s="31">
        <v>0</v>
      </c>
      <c r="F25" s="27">
        <f>D25+E25</f>
        <v>0</v>
      </c>
      <c r="G25" s="31"/>
      <c r="H25" s="31"/>
      <c r="I25" s="27">
        <f>F25-G25</f>
        <v>0</v>
      </c>
    </row>
    <row r="26" spans="2:9" s="4" customFormat="1" ht="14.25">
      <c r="B26" s="25" t="s">
        <v>15</v>
      </c>
      <c r="C26" s="26"/>
      <c r="D26" s="30">
        <v>13697898671</v>
      </c>
      <c r="E26" s="31">
        <v>8651884.7099914551</v>
      </c>
      <c r="F26" s="27">
        <f>D26+E26</f>
        <v>13706550555.709991</v>
      </c>
      <c r="G26" s="31">
        <v>3649856734.0799999</v>
      </c>
      <c r="H26" s="31">
        <v>3625188483.8899994</v>
      </c>
      <c r="I26" s="27">
        <f>F26-G26</f>
        <v>10056693821.629992</v>
      </c>
    </row>
    <row r="27" spans="2:9" s="4" customFormat="1" ht="14.25">
      <c r="B27" s="25" t="s">
        <v>25</v>
      </c>
      <c r="C27" s="26"/>
      <c r="D27" s="36"/>
      <c r="E27" s="36">
        <v>0</v>
      </c>
      <c r="F27" s="36">
        <f t="shared" si="4" ref="F27:I27">SUM(F28:F29)</f>
        <v>0</v>
      </c>
      <c r="G27" s="36"/>
      <c r="H27" s="36"/>
      <c r="I27" s="36">
        <f t="shared" si="4"/>
        <v>0</v>
      </c>
    </row>
    <row r="28" spans="2:9" s="4" customFormat="1" ht="14.25">
      <c r="B28" s="28"/>
      <c r="C28" s="26" t="s">
        <v>17</v>
      </c>
      <c r="D28" s="30"/>
      <c r="E28" s="31">
        <v>0</v>
      </c>
      <c r="F28" s="27">
        <f>D28+E28</f>
        <v>0</v>
      </c>
      <c r="G28" s="31"/>
      <c r="H28" s="31"/>
      <c r="I28" s="27">
        <f>F28-G28</f>
        <v>0</v>
      </c>
    </row>
    <row r="29" spans="2:9" s="4" customFormat="1" ht="14.25">
      <c r="B29" s="28"/>
      <c r="C29" s="26" t="s">
        <v>18</v>
      </c>
      <c r="D29" s="30"/>
      <c r="E29" s="31">
        <v>0</v>
      </c>
      <c r="F29" s="27">
        <f>D29+E29</f>
        <v>0</v>
      </c>
      <c r="G29" s="31"/>
      <c r="H29" s="31"/>
      <c r="I29" s="27">
        <f>F29-G29</f>
        <v>0</v>
      </c>
    </row>
    <row r="30" spans="2:9" s="4" customFormat="1" ht="14.25">
      <c r="B30" s="25" t="s">
        <v>19</v>
      </c>
      <c r="C30" s="32"/>
      <c r="D30" s="30">
        <v>0</v>
      </c>
      <c r="E30" s="31">
        <v>10633728.120000001</v>
      </c>
      <c r="F30" s="27">
        <f>D30+E30</f>
        <v>10633728.120000001</v>
      </c>
      <c r="G30" s="31">
        <v>1021899</v>
      </c>
      <c r="H30" s="31">
        <v>1021899</v>
      </c>
      <c r="I30" s="27">
        <f>F30-G30</f>
        <v>9611829.120000001</v>
      </c>
    </row>
    <row r="31" spans="2:9" s="4" customFormat="1" ht="14.25">
      <c r="B31" s="34" t="s">
        <v>20</v>
      </c>
      <c r="C31" s="35"/>
      <c r="D31" s="36"/>
      <c r="E31" s="36">
        <v>0</v>
      </c>
      <c r="F31" s="47">
        <f>D31+E31</f>
        <v>0</v>
      </c>
      <c r="G31" s="36"/>
      <c r="H31" s="36"/>
      <c r="I31" s="36">
        <f>SUM(I33:I34)</f>
        <v>0</v>
      </c>
    </row>
    <row r="32" spans="2:9" s="4" customFormat="1" ht="14.25">
      <c r="B32" s="37"/>
      <c r="C32" s="35"/>
      <c r="D32" s="38"/>
      <c r="E32" s="27">
        <v>0</v>
      </c>
      <c r="F32" s="27"/>
      <c r="G32" s="27"/>
      <c r="H32" s="27"/>
      <c r="I32" s="27"/>
    </row>
    <row r="33" spans="1:9" s="4" customFormat="1" ht="14.25">
      <c r="A33" s="39"/>
      <c r="B33" s="40"/>
      <c r="C33" s="41" t="s">
        <v>21</v>
      </c>
      <c r="D33" s="30"/>
      <c r="E33" s="31">
        <v>0</v>
      </c>
      <c r="F33" s="27">
        <f>D33+E33</f>
        <v>0</v>
      </c>
      <c r="G33" s="31"/>
      <c r="H33" s="31"/>
      <c r="I33" s="27">
        <f>F33-G33</f>
        <v>0</v>
      </c>
    </row>
    <row r="34" spans="1:9" s="4" customFormat="1" ht="14.25">
      <c r="A34" s="39"/>
      <c r="B34" s="40"/>
      <c r="C34" s="41" t="s">
        <v>22</v>
      </c>
      <c r="D34" s="30"/>
      <c r="E34" s="31">
        <v>0</v>
      </c>
      <c r="F34" s="27">
        <f>D34+E34</f>
        <v>0</v>
      </c>
      <c r="G34" s="31"/>
      <c r="H34" s="31"/>
      <c r="I34" s="27">
        <f>F34-G34</f>
        <v>0</v>
      </c>
    </row>
    <row r="35" spans="2:9" s="4" customFormat="1" ht="14.25">
      <c r="B35" s="25" t="s">
        <v>23</v>
      </c>
      <c r="C35" s="26"/>
      <c r="D35" s="30"/>
      <c r="E35" s="31">
        <v>0</v>
      </c>
      <c r="F35" s="31">
        <f>D35+E35</f>
        <v>0</v>
      </c>
      <c r="G35" s="31"/>
      <c r="H35" s="31"/>
      <c r="I35" s="31">
        <f>F35-G35</f>
        <v>0</v>
      </c>
    </row>
    <row r="36" spans="2:9" s="4" customFormat="1" ht="7.5" customHeight="1">
      <c r="B36" s="42"/>
      <c r="C36" s="26"/>
      <c r="D36" s="38"/>
      <c r="E36" s="27"/>
      <c r="F36" s="27"/>
      <c r="G36" s="27"/>
      <c r="H36" s="27"/>
      <c r="I36" s="27"/>
    </row>
    <row r="37" spans="2:9" s="4" customFormat="1" ht="15.75" customHeight="1">
      <c r="B37" s="44" t="s">
        <v>26</v>
      </c>
      <c r="C37" s="45"/>
      <c r="D37" s="46">
        <f t="shared" si="5" ref="D37:I37">D9+D23</f>
        <v>24344658116.760025</v>
      </c>
      <c r="E37" s="19">
        <f t="shared" si="5"/>
        <v>-292761230.57002211</v>
      </c>
      <c r="F37" s="19">
        <f t="shared" si="5"/>
        <v>24051896886.190006</v>
      </c>
      <c r="G37" s="19">
        <f t="shared" si="5"/>
        <v>6140666156.5699978</v>
      </c>
      <c r="H37" s="19">
        <f t="shared" si="5"/>
        <v>6113044652.6799965</v>
      </c>
      <c r="I37" s="19">
        <f t="shared" si="5"/>
        <v>17911230729.62001</v>
      </c>
    </row>
    <row r="38" spans="2:9" s="20" customFormat="1" ht="7.5" customHeight="1">
      <c r="B38" s="48"/>
      <c r="C38" s="49"/>
      <c r="D38" s="50"/>
      <c r="E38" s="51"/>
      <c r="F38" s="51"/>
      <c r="G38" s="51"/>
      <c r="H38" s="51"/>
      <c r="I38" s="51"/>
    </row>
    <row r="39" spans="2:9" s="20" customFormat="1" ht="30.75" customHeight="1">
      <c r="B39" s="52" t="s">
        <v>27</v>
      </c>
      <c r="C39" s="52"/>
      <c r="D39" s="52"/>
      <c r="E39" s="52"/>
      <c r="F39" s="52"/>
      <c r="G39" s="52"/>
      <c r="H39" s="52"/>
      <c r="I39" s="52"/>
    </row>
    <row r="40" spans="2:2" s="20" customFormat="1" ht="14.25">
      <c r="B40" s="53" t="s">
        <v>28</v>
      </c>
    </row>
    <row r="41" spans="2:2" s="20" customFormat="1" ht="14.25">
      <c r="B41" s="54"/>
    </row>
    <row r="42" spans="2:2" s="20" customFormat="1" ht="14.25">
      <c r="B42" s="54"/>
    </row>
    <row r="43" spans="2:2" s="20" customFormat="1" ht="14.25">
      <c r="B43" s="54"/>
    </row>
  </sheetData>
  <mergeCells count="14">
    <mergeCell ref="H7:H8"/>
    <mergeCell ref="B17:C18"/>
    <mergeCell ref="B31:C32"/>
    <mergeCell ref="B39:I39"/>
    <mergeCell ref="B1:I1"/>
    <mergeCell ref="B2:I2"/>
    <mergeCell ref="B3:I3"/>
    <mergeCell ref="B4:I4"/>
    <mergeCell ref="B6:C8"/>
    <mergeCell ref="D6:H6"/>
    <mergeCell ref="I6:I8"/>
    <mergeCell ref="D7:D8"/>
    <mergeCell ref="F7:F8"/>
    <mergeCell ref="G7:G8"/>
  </mergeCells>
  <dataValidations count="2">
    <dataValidation type="whole" allowBlank="1" showInputMessage="1" showErrorMessage="1" error="Solo importes sin decimales, por favor." sqref="D9:H16 I10:I16 D18:I26 D28:I30 F31 D32:I37">
      <formula1>-999999999999</formula1>
      <formula2>999999999999</formula2>
    </dataValidation>
    <dataValidation allowBlank="1" showInputMessage="1" showErrorMessage="1" error="Solo importes sin decimales, por favor." sqref="I9 D17:I17 D27:I27 D31:E31 G31:I31"/>
  </dataValidations>
  <printOptions horizontalCentered="1"/>
  <pageMargins left="0.3937007874015748" right="0.3937007874015748" top="0.8" bottom="0.54" header="0.35433070866141736" footer="0.23"/>
  <pageSetup firstPageNumber="162" useFirstPageNumber="1" orientation="landscape" scale="75" r:id="rId3"/>
  <headerFooter>
    <oddHeader>&amp;C&amp;"DIN Pro Bold,Negrita"PODER EJECUTIVO 
DEL ESTADO DE TAMAULIPAS&amp;"-,Normal"
&amp;G</oddHeader>
    <oddFooter>&amp;C&amp;G
&amp;"DIN Pro Bold,Negrita"Anexos</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LDF Analitico Egresos CSPC </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