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Override PartName="/xl/styles.xml" ContentType="application/vnd.openxmlformats-officedocument.spreadsheetml.styles+xml"/>
  <Override PartName="/xl/drawings/drawing1.xml" ContentType="application/vnd.openxmlformats-officedocument.drawing+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LDF Analítico Egresos CA De " sheetId="2" r:id="rId3"/>
  </sheets>
  <definedNames>
    <definedName name="_xlnm.Print_Area" localSheetId="0">'LDF Analítico Egresos CA De '!$B$1:$H$73</definedName>
    <definedName name="_xlnm.Print_Titles" localSheetId="0">'LDF Analítico Egresos CA De '!$1:$8</definedName>
  </definedNames>
  <calcPr fullCalcOnLoad="1"/>
</workbook>
</file>

<file path=xl/calcChain.xml><?xml version="1.0" encoding="utf-8"?>
<calcChain xmlns="http://schemas.openxmlformats.org/spreadsheetml/2006/main">
  <c r="H57" i="2" l="1"/>
</calcChain>
</file>

<file path=xl/sharedStrings.xml><?xml version="1.0" encoding="utf-8"?>
<sst xmlns="http://schemas.openxmlformats.org/spreadsheetml/2006/main" count="62" uniqueCount="52">
  <si>
    <t>Estado Analítico del Ejercicio del Presupuesto de Egresos Detallado - LDF</t>
  </si>
  <si>
    <t>Clasificación Administrativa</t>
  </si>
  <si>
    <t>Del 1 de Enero al 31 de Marzo del 2022</t>
  </si>
  <si>
    <t>(Cifras en Pesos)</t>
  </si>
  <si>
    <t>Concepto</t>
  </si>
  <si>
    <t>Egresos</t>
  </si>
  <si>
    <t>Subejercicio</t>
  </si>
  <si>
    <t>Aprobado</t>
  </si>
  <si>
    <t>Ampliaciones/</t>
  </si>
  <si>
    <t>Modificado</t>
  </si>
  <si>
    <t>Devengado</t>
  </si>
  <si>
    <t>Pagado</t>
  </si>
  <si>
    <t>(Reducciones)</t>
  </si>
  <si>
    <t xml:space="preserve"> Gasto No Etiquetado</t>
  </si>
  <si>
    <t>Honorable Congreso Del Estado</t>
  </si>
  <si>
    <t>Honorable Supremo Tribunal De Justicia</t>
  </si>
  <si>
    <t>Oficina Del C. Gobernador</t>
  </si>
  <si>
    <t>Secretaria General De Gobierno</t>
  </si>
  <si>
    <t>Secretaria De Finanzas</t>
  </si>
  <si>
    <t>Secretaria De Administracion</t>
  </si>
  <si>
    <t xml:space="preserve">Secretaria De Desarrollo Económico </t>
  </si>
  <si>
    <t>Secretaria Del Trabajo</t>
  </si>
  <si>
    <t>Secretaria De Desarrollo Rural</t>
  </si>
  <si>
    <t>Secretaria De Bienestar Social</t>
  </si>
  <si>
    <t>Secretaria De Educacion</t>
  </si>
  <si>
    <t>Sec. Desarrollo Urbano Y Medio Ambiente</t>
  </si>
  <si>
    <t>Secretaria De Obras Publicas</t>
  </si>
  <si>
    <t>Secretaria De Seguridad Publica</t>
  </si>
  <si>
    <t>Procuraduria General De Justicia</t>
  </si>
  <si>
    <t>Contraloria Gubernamental</t>
  </si>
  <si>
    <t>Coordinacion De Comunicacion Social</t>
  </si>
  <si>
    <t>Coord. De Asesores Del Ejecutivo</t>
  </si>
  <si>
    <t>Secretaria de Turismo</t>
  </si>
  <si>
    <t>Secretaría de Pesca y Acuacultura</t>
  </si>
  <si>
    <t>Tribunal de Arbitraje</t>
  </si>
  <si>
    <t>Gastos Generales De Operacion</t>
  </si>
  <si>
    <t>Organismos Publicos Descentralizados</t>
  </si>
  <si>
    <t>Fondos, Participaciones y Subsid. Municipales</t>
  </si>
  <si>
    <t>Fideicomisos</t>
  </si>
  <si>
    <t>Instituto Electoral De Tamaulipas</t>
  </si>
  <si>
    <t>Comision Estatal De Derechos Humanos</t>
  </si>
  <si>
    <t>Inst. De Transparencia y Acceso a la Información</t>
  </si>
  <si>
    <t>Universidad Autonoma De Tamaulipas</t>
  </si>
  <si>
    <t>Tribunal Electoral Del Estado De Tamaulipas</t>
  </si>
  <si>
    <t>Tribunal de Justicia Administrativa</t>
  </si>
  <si>
    <t>Fiscalía General de Justicia</t>
  </si>
  <si>
    <t>Empresas de Participación Estatal Mayoritarias</t>
  </si>
  <si>
    <t xml:space="preserve"> Gasto Etiquetado</t>
  </si>
  <si>
    <t>Fondos, Particip. Y Subsid. Municipales</t>
  </si>
  <si>
    <t>Total de Egresos</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</si>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</sst>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fonts count="15">
    <font>
      <sz val="10"/>
      <color theme="1"/>
      <name val="Arial"/>
      <family val="2"/>
    </font>
    <font>
      <sz val="11"/>
      <color theme="1"/>
      <name val="Calibri"/>
      <family val="2"/>
      <scheme val="minor"/>
    </font>
    <font>
      <sz val="9"/>
      <color theme="1"/>
      <name val="Arial"/>
      <family val="2"/>
    </font>
    <font>
      <sz val="8"/>
      <color theme="1"/>
      <name val="DINPro-Regular"/>
      <family val="3"/>
    </font>
    <font>
      <sz val="11"/>
      <color theme="1"/>
      <name val="Helvetica"/>
      <family val="2"/>
    </font>
    <font>
      <sz val="8"/>
      <color rgb="FF000000"/>
      <name val="Helvetica"/>
      <family val="2"/>
    </font>
    <font>
      <b/>
      <sz val="9"/>
      <color rgb="FF000000"/>
      <name val="DINPro-Regular"/>
      <family val="3"/>
    </font>
    <font>
      <sz val="9"/>
      <color rgb="FF000000"/>
      <name val="DINPro-Regular"/>
      <family val="3"/>
    </font>
    <font>
      <sz val="9"/>
      <color theme="1"/>
      <name val="Helvetica"/>
      <family val="2"/>
    </font>
    <font>
      <b/>
      <sz val="8"/>
      <color theme="0"/>
      <name val="DINPro-Regular"/>
      <family val="3"/>
    </font>
    <font>
      <b/>
      <sz val="10"/>
      <name val="HelveticaNeueLT Std"/>
      <family val="2"/>
    </font>
    <font>
      <sz val="10"/>
      <color theme="1"/>
      <name val="HelveticaNeueLT Std"/>
      <family val="2"/>
    </font>
    <font>
      <b/>
      <sz val="7"/>
      <name val="DIN Pro Bold"/>
      <family val="2"/>
    </font>
    <font>
      <b/>
      <sz val="10"/>
      <name val="DIN Pro Bold"/>
      <family val="2"/>
    </font>
    <font>
      <sz val="11"/>
      <color theme="1"/>
      <name val="DIN Pro Bold"/>
      <family val="2"/>
    </font>
  </fonts>
  <fills count="5">
    <fill>
      <patternFill patternType="none"/>
    </fill>
    <fill>
      <patternFill patternType="gray125"/>
    </fill>
    <fill>
      <patternFill patternType="solid">
        <fgColor theme="0"/>
        <bgColor indexed="64"/>
      </patternFill>
    </fill>
    <fill>
      <patternFill patternType="solid">
        <fgColor rgb="FF0064A7"/>
        <bgColor indexed="64"/>
      </patternFill>
    </fill>
    <fill>
      <patternFill patternType="solid">
        <fgColor rgb="FFFFFFFF"/>
        <bgColor indexed="64"/>
      </patternFill>
    </fill>
  </fills>
  <borders count="7">
    <border>
      <left/>
      <right/>
      <top/>
      <bottom/>
      <diagonal/>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8">
    <xf numFmtId="0" fontId="0" fillId="0" borderId="0" xfId="0"/>
    <xf numFmtId="0" fontId="14" fillId="0" borderId="0" xfId="0" applyFont="1" applyFill="1" applyBorder="1"/>
    <xf numFmtId="0" fontId="13"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1" fillId="0" borderId="0" xfId="0" applyFont="1"/>
    <xf numFmtId="0" fontId="10" fillId="2" borderId="0" xfId="0" applyNumberFormat="1" applyFont="1" applyFill="1" applyBorder="1" applyAlignment="1" applyProtection="1">
      <alignment/>
      <protection locked="0"/>
    </xf>
    <xf numFmtId="0" fontId="4" fillId="0" borderId="0" xfId="0" applyFont="1"/>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8" fillId="0" borderId="0" xfId="0" applyFont="1" applyAlignment="1">
      <alignment vertical="center"/>
    </xf>
    <xf numFmtId="0" fontId="6" fillId="4" borderId="1" xfId="0" applyFont="1" applyFill="1" applyBorder="1" applyAlignment="1">
      <alignment horizontal="justify" vertical="center" wrapText="1"/>
    </xf>
    <xf numFmtId="3" fontId="6" fillId="4" borderId="1" xfId="0" applyNumberFormat="1" applyFont="1" applyFill="1" applyBorder="1" applyAlignment="1">
      <alignment horizontal="right" vertical="center"/>
    </xf>
    <xf numFmtId="0" fontId="8" fillId="0" borderId="0" xfId="0" applyFont="1"/>
    <xf numFmtId="0" fontId="7" fillId="4" borderId="5" xfId="0" applyFont="1" applyFill="1" applyBorder="1" applyAlignment="1" applyProtection="1">
      <alignment horizontal="left" vertical="center"/>
      <protection locked="0"/>
    </xf>
    <xf numFmtId="3" fontId="7" fillId="4" borderId="5" xfId="0" applyNumberFormat="1" applyFont="1" applyFill="1" applyBorder="1" applyAlignment="1" applyProtection="1">
      <alignment horizontal="right" vertical="center"/>
      <protection locked="0"/>
    </xf>
    <xf numFmtId="3" fontId="7" fillId="4" borderId="5" xfId="0" applyNumberFormat="1" applyFont="1" applyFill="1" applyBorder="1" applyAlignment="1">
      <alignment horizontal="right" vertical="center"/>
    </xf>
    <xf numFmtId="0" fontId="7" fillId="4" borderId="6" xfId="0" applyFont="1" applyFill="1" applyBorder="1" applyAlignment="1" applyProtection="1">
      <alignment horizontal="left" vertical="center"/>
      <protection locked="0"/>
    </xf>
    <xf numFmtId="3" fontId="7" fillId="4" borderId="6" xfId="0" applyNumberFormat="1" applyFont="1" applyFill="1" applyBorder="1" applyAlignment="1" applyProtection="1">
      <alignment horizontal="right" vertical="center"/>
      <protection locked="0"/>
    </xf>
    <xf numFmtId="3" fontId="7" fillId="4" borderId="6" xfId="0" applyNumberFormat="1" applyFont="1" applyFill="1" applyBorder="1" applyAlignment="1">
      <alignment horizontal="right" vertical="center"/>
    </xf>
    <xf numFmtId="0" fontId="6" fillId="4" borderId="5" xfId="0" applyFont="1" applyFill="1" applyBorder="1" applyAlignment="1">
      <alignment horizontal="left" vertical="center"/>
    </xf>
    <xf numFmtId="3" fontId="6" fillId="4" borderId="5" xfId="0" applyNumberFormat="1" applyFont="1" applyFill="1" applyBorder="1" applyAlignment="1">
      <alignment horizontal="right" vertical="center"/>
    </xf>
    <xf numFmtId="0" fontId="7" fillId="4" borderId="5" xfId="0" applyFont="1" applyFill="1" applyBorder="1" applyAlignment="1" applyProtection="1">
      <alignment horizontal="justify" vertical="center" wrapText="1"/>
      <protection locked="0"/>
    </xf>
    <xf numFmtId="0" fontId="6" fillId="4" borderId="5" xfId="0" applyFont="1" applyFill="1" applyBorder="1" applyAlignment="1">
      <alignment horizontal="justify" vertical="center" wrapText="1"/>
    </xf>
    <xf numFmtId="0" fontId="5" fillId="4" borderId="6" xfId="0" applyFont="1" applyFill="1" applyBorder="1" applyAlignment="1">
      <alignment horizontal="justify" vertical="center" wrapText="1"/>
    </xf>
    <xf numFmtId="3" fontId="5" fillId="4" borderId="6" xfId="0" applyNumberFormat="1" applyFont="1" applyFill="1" applyBorder="1" applyAlignment="1">
      <alignment horizontal="right" vertical="center"/>
    </xf>
    <xf numFmtId="0" fontId="4" fillId="0" borderId="0" xfId="0" applyFont="1" applyProtection="1">
      <protection locked="0"/>
    </xf>
    <xf numFmtId="0" fontId="3" fillId="0" borderId="0" xfId="0" applyFont="1" applyAlignment="1" applyProtection="1">
      <alignment horizontal="justify" vertical="center"/>
      <protection locked="0"/>
    </xf>
    <xf numFmtId="0" fontId="3" fillId="0" borderId="0" xfId="0" applyFont="1" applyFill="1" applyBorder="1" applyAlignment="1" applyProtection="1">
      <alignment vertical="center"/>
      <protection/>
    </xf>
    <xf numFmtId="3" fontId="3" fillId="0" borderId="0" xfId="0" applyNumberFormat="1" applyFont="1" applyAlignment="1" applyProtection="1">
      <alignment horizontal="justify" vertical="center"/>
      <protection locked="0"/>
    </xf>
    <xf numFmtId="0" fontId="1" fillId="0" borderId="0" xfId="0" applyProtection="1">
      <protection locked="0"/>
    </xf>
    <xf numFmtId="0" fontId="2" fillId="0" borderId="0" xfId="0" applyFont="1"/>
    <xf numFmtId="3" fontId="1" fillId="0" borderId="0" xfId="0" applyNumberFormat="1" applyProtection="1">
      <protection locked="0"/>
    </xf>
    <xf numFmtId="0" fontId="1" fillId="0" borderId="0" xfId="0"/>
    <xf numFmtId="3" fontId="1" fillId="0" borderId="0" xfId="0" applyNumberFormat="1"/>
  </cellXfs>
  <cellStyles count="6">
    <cellStyle name="Normal" xfId="0" builtinId="0"/>
    <cellStyle name="Percent" xfId="15" builtinId="5"/>
    <cellStyle name="Currency" xfId="16" builtinId="4"/>
    <cellStyle name="Currency [0]" xfId="17" builtinId="7"/>
    <cellStyle name="Comma" xfId="18" builtinId="3"/>
    <cellStyle name="Comma [0]" xfId="19" builtinId="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calcChain" Target="calcChain.xml" /><Relationship Id="rId3" Type="http://schemas.openxmlformats.org/officeDocument/2006/relationships/worksheet" Target="worksheets/sheet1.xml" /><Relationship Id="rId2" Type="http://schemas.openxmlformats.org/officeDocument/2006/relationships/styles" Target="styles.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1085850</xdr:colOff>
      <xdr:row>68</xdr:row>
      <xdr:rowOff>171450</xdr:rowOff>
    </xdr:from>
    <xdr:ext cx="3095625" cy="571500"/>
    <xdr:sp>
      <xdr:nvSpPr>
        <xdr:cNvPr id="1" name="7 CuadroTexto"/>
        <xdr:cNvSpPr txBox="1"/>
      </xdr:nvSpPr>
      <xdr:spPr>
        <a:xfrm>
          <a:off x="1238250" y="11572875"/>
          <a:ext cx="3095625" cy="5715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wrap="square" anchor="t">
          <a:spAutoFit/>
        </a:bodyPr>
        <a:p>
          <a:pPr algn="ctr"/>
          <a:r>
            <a:rPr lang="es-MX" sz="1000">
              <a:solidFill>
                <a:srgbClr val="000000"/>
              </a:solidFill>
              <a:latin typeface="DIN Pro Medium" panose="020B0604020101020102" pitchFamily="34" charset="0"/>
              <a:cs typeface="DIN Pro Medium" panose="020B0604020101020102" pitchFamily="34" charset="0"/>
            </a:rPr>
            <a:t>____________________________________</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 María de Lourdes Arteaga Reyna</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Secretaria de Finanzas</a:t>
          </a:r>
          <a:endParaRPr lang="es-MX" sz="1000">
            <a:solidFill>
              <a:srgbClr val="000000"/>
            </a:solidFill>
            <a:effectLst/>
            <a:latin typeface="DIN Pro Medium" panose="020B0604020101020102" pitchFamily="34" charset="0"/>
            <a:cs typeface="DIN Pro Medium" panose="020B0604020101020102" pitchFamily="34" charset="0"/>
          </a:endParaRPr>
        </a:p>
      </xdr:txBody>
    </xdr:sp>
    <xdr:clientData/>
  </xdr:oneCellAnchor>
  <xdr:twoCellAnchor editAs="oneCell">
    <xdr:from>
      <xdr:col>1</xdr:col>
      <xdr:colOff>243417</xdr:colOff>
      <xdr:row>0</xdr:row>
      <xdr:rowOff>84667</xdr:rowOff>
    </xdr:from>
    <xdr:to>
      <xdr:col>1</xdr:col>
      <xdr:colOff>2244776</xdr:colOff>
      <xdr:row>3</xdr:row>
      <xdr:rowOff>45520</xdr:rowOff>
    </xdr:to>
    <xdr:pic>
      <xdr:nvPicPr>
        <xdr:cNvPr id="2" name="Imagen 2"/>
        <xdr:cNvPicPr>
          <a:picLocks noChangeAspect="1"/>
        </xdr:cNvPicPr>
      </xdr:nvPicPr>
      <xdr:blipFill>
        <a:blip r:embed="rId1"/>
        <a:stretch>
          <a:fillRect/>
        </a:stretch>
      </xdr:blipFill>
      <xdr:spPr>
        <a:xfrm>
          <a:off x="400050" y="85725"/>
          <a:ext cx="2000250" cy="733425"/>
        </a:xfrm>
        <a:prstGeom prst="rect"/>
      </xdr:spPr>
    </xdr:pic>
    <xdr:clientData/>
  </xdr:twoCellAnchor>
  <xdr:oneCellAnchor>
    <xdr:from>
      <xdr:col>4</xdr:col>
      <xdr:colOff>0</xdr:colOff>
      <xdr:row>69</xdr:row>
      <xdr:rowOff>0</xdr:rowOff>
    </xdr:from>
    <xdr:ext cx="3095625" cy="571500"/>
    <xdr:sp>
      <xdr:nvSpPr>
        <xdr:cNvPr id="3" name="7 CuadroTexto"/>
        <xdr:cNvSpPr txBox="1"/>
      </xdr:nvSpPr>
      <xdr:spPr>
        <a:xfrm>
          <a:off x="6210300" y="11591925"/>
          <a:ext cx="3095625" cy="5715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wrap="square" anchor="t">
          <a:spAutoFit/>
        </a:bodyPr>
        <a:p>
          <a:pPr algn="ctr"/>
          <a:r>
            <a:rPr lang="es-MX" sz="1000">
              <a:solidFill>
                <a:srgbClr val="000000"/>
              </a:solidFill>
              <a:latin typeface="DIN Pro Medium" panose="020B0604020101020102" pitchFamily="34" charset="0"/>
              <a:cs typeface="DIN Pro Medium" panose="020B0604020101020102" pitchFamily="34" charset="0"/>
            </a:rPr>
            <a:t>________________________________________</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 Luis Horacio Treviño Saenz</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Director  de Planeación</a:t>
          </a:r>
          <a:r>
            <a:rPr lang="es-MX" sz="1000" b="0" i="0" baseline="0">
              <a:solidFill>
                <a:srgbClr val="000000"/>
              </a:solidFill>
              <a:effectLst/>
              <a:latin typeface="DIN Pro Medium" panose="020B0604020101020102" pitchFamily="34" charset="0"/>
              <a:ea typeface="+mn-ea"/>
              <a:cs typeface="DIN Pro Medium" panose="020B0604020101020102" pitchFamily="34" charset="0"/>
            </a:rPr>
            <a:t> y Control Hacendario</a:t>
          </a:r>
          <a:endParaRPr lang="es-MX" sz="1000">
            <a:solidFill>
              <a:srgbClr val="000000"/>
            </a:solidFill>
            <a:effectLst/>
            <a:latin typeface="DIN Pro Medium" panose="020B0604020101020102" pitchFamily="34" charset="0"/>
            <a:cs typeface="DIN Pro Medium" panose="020B0604020101020102"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3" Type="http://schemas.openxmlformats.org/officeDocument/2006/relationships/printerSettings" Target="../printerSettings/printerSettings1.bin"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eb5f59b-676b-407d-bfe0-556b0f4feb33}">
  <sheetPr>
    <tabColor theme="1"/>
  </sheetPr>
  <dimension ref="B1:H77"/>
  <sheetViews>
    <sheetView showGridLines="0" workbookViewId="0" topLeftCell="B46">
      <selection pane="topLeft" activeCell="B64" sqref="A64:XFD64"/>
    </sheetView>
  </sheetViews>
  <sheetFormatPr defaultColWidth="11.424285714285714" defaultRowHeight="15" customHeight="1"/>
  <cols>
    <col min="1" max="1" width="2.2857142857142856" style="36" customWidth="1"/>
    <col min="2" max="2" width="54.857142857142854" style="36" customWidth="1"/>
    <col min="3" max="8" width="18" style="36" customWidth="1"/>
    <col min="9" max="16384" width="11.428571428571429" style="36" customWidth="1"/>
  </cols>
  <sheetData>
    <row r="1" spans="2:8" s="1" customFormat="1" ht="20.25" customHeight="1">
      <c r="B1" s="2" t="s">
        <v>0</v>
      </c>
      <c r="C1" s="2"/>
      <c r="D1" s="2"/>
      <c r="E1" s="2"/>
      <c r="F1" s="2"/>
      <c r="G1" s="2"/>
      <c r="H1" s="2"/>
    </row>
    <row r="2" spans="2:8" s="1" customFormat="1" ht="20.25" customHeight="1">
      <c r="B2" s="2" t="s">
        <v>1</v>
      </c>
      <c r="C2" s="2"/>
      <c r="D2" s="2"/>
      <c r="E2" s="2"/>
      <c r="F2" s="2"/>
      <c r="G2" s="2"/>
      <c r="H2" s="2"/>
    </row>
    <row r="3" spans="2:8" s="1" customFormat="1" ht="20.25" customHeight="1">
      <c r="B3" s="2" t="s">
        <v>2</v>
      </c>
      <c r="C3" s="2"/>
      <c r="D3" s="2"/>
      <c r="E3" s="2"/>
      <c r="F3" s="2"/>
      <c r="G3" s="2"/>
      <c r="H3" s="2"/>
    </row>
    <row r="4" spans="2:8" s="1" customFormat="1" ht="14.25">
      <c r="B4" s="3" t="s">
        <v>3</v>
      </c>
      <c r="C4" s="3"/>
      <c r="D4" s="3"/>
      <c r="E4" s="3"/>
      <c r="F4" s="3"/>
      <c r="G4" s="3"/>
      <c r="H4" s="3"/>
    </row>
    <row r="5" spans="2:8" s="4" customFormat="1" ht="5.25" customHeight="1">
      <c r="B5" s="5"/>
      <c r="D5" s="5"/>
      <c r="E5" s="5"/>
      <c r="F5" s="5"/>
      <c r="G5" s="5"/>
      <c r="H5" s="5"/>
    </row>
    <row r="6" spans="2:8" s="6" customFormat="1" ht="14.25">
      <c r="B6" s="7" t="s">
        <v>4</v>
      </c>
      <c r="C6" s="8" t="s">
        <v>5</v>
      </c>
      <c r="D6" s="9"/>
      <c r="E6" s="9"/>
      <c r="F6" s="9"/>
      <c r="G6" s="10"/>
      <c r="H6" s="7" t="s">
        <v>6</v>
      </c>
    </row>
    <row r="7" spans="2:8" s="6" customFormat="1" ht="14.25">
      <c r="B7" s="11"/>
      <c r="C7" s="7" t="s">
        <v>7</v>
      </c>
      <c r="D7" s="7" t="s">
        <v>8</v>
      </c>
      <c r="E7" s="7" t="s">
        <v>9</v>
      </c>
      <c r="F7" s="7" t="s">
        <v>10</v>
      </c>
      <c r="G7" s="7" t="s">
        <v>11</v>
      </c>
      <c r="H7" s="11"/>
    </row>
    <row r="8" spans="2:8" s="6" customFormat="1" ht="14.25">
      <c r="B8" s="12"/>
      <c r="C8" s="12"/>
      <c r="D8" s="12" t="s">
        <v>12</v>
      </c>
      <c r="E8" s="12"/>
      <c r="F8" s="12"/>
      <c r="G8" s="12"/>
      <c r="H8" s="12"/>
    </row>
    <row r="9" spans="2:8" s="13" customFormat="1" ht="18.75" customHeight="1">
      <c r="B9" s="14" t="s">
        <v>13</v>
      </c>
      <c r="C9" s="15">
        <f t="shared" si="0" ref="C9:H9">SUM(C10:C42)</f>
        <v>36871543592.000008</v>
      </c>
      <c r="D9" s="15">
        <f t="shared" si="0"/>
        <v>2587326249.8299971</v>
      </c>
      <c r="E9" s="15">
        <f t="shared" si="0"/>
        <v>39458869841.830002</v>
      </c>
      <c r="F9" s="15">
        <f t="shared" si="0"/>
        <v>11098159058.17</v>
      </c>
      <c r="G9" s="15">
        <f t="shared" si="0"/>
        <v>9944083789.090004</v>
      </c>
      <c r="H9" s="15">
        <f t="shared" si="0"/>
        <v>28360710783.659992</v>
      </c>
    </row>
    <row r="10" spans="2:8" s="16" customFormat="1" ht="12">
      <c r="B10" s="17" t="s">
        <v>14</v>
      </c>
      <c r="C10" s="18">
        <v>308248925.44999999</v>
      </c>
      <c r="D10" s="18">
        <v>4654947.9800000191</v>
      </c>
      <c r="E10" s="19">
        <f>C10+D10</f>
        <v>312903873.43000001</v>
      </c>
      <c r="F10" s="18">
        <v>75618417.109999999</v>
      </c>
      <c r="G10" s="18">
        <v>75618417.109999999</v>
      </c>
      <c r="H10" s="19">
        <f>E10-F10</f>
        <v>237285456.31999999</v>
      </c>
    </row>
    <row r="11" spans="2:8" s="16" customFormat="1" ht="12">
      <c r="B11" s="17" t="s">
        <v>15</v>
      </c>
      <c r="C11" s="18">
        <v>940919949.74000001</v>
      </c>
      <c r="D11" s="18">
        <v>46179754.589999914</v>
      </c>
      <c r="E11" s="19">
        <f t="shared" si="1" ref="E11:E42">C11+D11</f>
        <v>987099704.32999992</v>
      </c>
      <c r="F11" s="18">
        <v>269056058.74000001</v>
      </c>
      <c r="G11" s="18">
        <v>269056058.74000001</v>
      </c>
      <c r="H11" s="19">
        <f t="shared" si="2" ref="H11:H42">E11-F11</f>
        <v>718043645.58999991</v>
      </c>
    </row>
    <row r="12" spans="2:8" s="16" customFormat="1" ht="12">
      <c r="B12" s="17" t="s">
        <v>16</v>
      </c>
      <c r="C12" s="18">
        <v>176329871.7800003</v>
      </c>
      <c r="D12" s="18">
        <v>12573169.070000172</v>
      </c>
      <c r="E12" s="19">
        <f t="shared" si="1"/>
        <v>188903040.85000047</v>
      </c>
      <c r="F12" s="18">
        <v>48280185.81000004</v>
      </c>
      <c r="G12" s="18">
        <v>39419243.610000022</v>
      </c>
      <c r="H12" s="19">
        <f t="shared" si="2"/>
        <v>140622855.04000044</v>
      </c>
    </row>
    <row r="13" spans="2:8" s="16" customFormat="1" ht="12">
      <c r="B13" s="17" t="s">
        <v>17</v>
      </c>
      <c r="C13" s="18">
        <v>1578069842.289999</v>
      </c>
      <c r="D13" s="18">
        <v>43079041.330001593</v>
      </c>
      <c r="E13" s="19">
        <f t="shared" si="1"/>
        <v>1621148883.6200006</v>
      </c>
      <c r="F13" s="18">
        <v>382607387.7299999</v>
      </c>
      <c r="G13" s="18">
        <v>371019155.82999986</v>
      </c>
      <c r="H13" s="19">
        <f t="shared" si="2"/>
        <v>1238541495.8900008</v>
      </c>
    </row>
    <row r="14" spans="2:8" s="16" customFormat="1" ht="12">
      <c r="B14" s="17" t="s">
        <v>18</v>
      </c>
      <c r="C14" s="18">
        <v>3954375611.3800039</v>
      </c>
      <c r="D14" s="18">
        <v>-440444728.29000473</v>
      </c>
      <c r="E14" s="19">
        <f t="shared" si="1"/>
        <v>3513930883.0899992</v>
      </c>
      <c r="F14" s="18">
        <v>1547525451.3200016</v>
      </c>
      <c r="G14" s="18">
        <v>1469745973.5500019</v>
      </c>
      <c r="H14" s="19">
        <f t="shared" si="2"/>
        <v>1966405431.7699976</v>
      </c>
    </row>
    <row r="15" spans="2:8" s="16" customFormat="1" ht="12">
      <c r="B15" s="17" t="s">
        <v>19</v>
      </c>
      <c r="C15" s="18">
        <v>782094994.13</v>
      </c>
      <c r="D15" s="18">
        <v>196017479.36000025</v>
      </c>
      <c r="E15" s="19">
        <f t="shared" si="1"/>
        <v>978112473.49000025</v>
      </c>
      <c r="F15" s="18">
        <v>270169109.08999968</v>
      </c>
      <c r="G15" s="18">
        <v>238105605.38999978</v>
      </c>
      <c r="H15" s="19">
        <f t="shared" si="2"/>
        <v>707943364.40000057</v>
      </c>
    </row>
    <row r="16" spans="2:8" s="16" customFormat="1" ht="12">
      <c r="B16" s="17" t="s">
        <v>20</v>
      </c>
      <c r="C16" s="18">
        <v>107860041.39000013</v>
      </c>
      <c r="D16" s="18">
        <v>21572323.679999903</v>
      </c>
      <c r="E16" s="19">
        <f t="shared" si="1"/>
        <v>129432365.07000004</v>
      </c>
      <c r="F16" s="18">
        <v>39394386.309999995</v>
      </c>
      <c r="G16" s="18">
        <v>38880668.889999993</v>
      </c>
      <c r="H16" s="19">
        <f t="shared" si="2"/>
        <v>90037978.76000005</v>
      </c>
    </row>
    <row r="17" spans="2:8" s="16" customFormat="1" ht="12">
      <c r="B17" s="17" t="s">
        <v>21</v>
      </c>
      <c r="C17" s="18">
        <v>161825138.53999996</v>
      </c>
      <c r="D17" s="18">
        <v>5567606.7500000298</v>
      </c>
      <c r="E17" s="19">
        <f t="shared" si="1"/>
        <v>167392745.28999999</v>
      </c>
      <c r="F17" s="18">
        <v>36747256.089999996</v>
      </c>
      <c r="G17" s="18">
        <v>34223920.350000001</v>
      </c>
      <c r="H17" s="19">
        <f t="shared" si="2"/>
        <v>130645489.19999999</v>
      </c>
    </row>
    <row r="18" spans="2:8" s="16" customFormat="1" ht="12">
      <c r="B18" s="17" t="s">
        <v>22</v>
      </c>
      <c r="C18" s="18">
        <v>113306880.17999998</v>
      </c>
      <c r="D18" s="18">
        <v>40112292.189999908</v>
      </c>
      <c r="E18" s="19">
        <f t="shared" si="1"/>
        <v>153419172.36999989</v>
      </c>
      <c r="F18" s="18">
        <v>54915984.319999985</v>
      </c>
      <c r="G18" s="18">
        <v>36735413.069999985</v>
      </c>
      <c r="H18" s="19">
        <f t="shared" si="2"/>
        <v>98503188.049999893</v>
      </c>
    </row>
    <row r="19" spans="2:8" s="16" customFormat="1" ht="12">
      <c r="B19" s="17" t="s">
        <v>23</v>
      </c>
      <c r="C19" s="18">
        <v>505278607.04999936</v>
      </c>
      <c r="D19" s="18">
        <v>137128191.53000069</v>
      </c>
      <c r="E19" s="19">
        <f t="shared" si="1"/>
        <v>642406798.58000004</v>
      </c>
      <c r="F19" s="18">
        <v>363982406.05000001</v>
      </c>
      <c r="G19" s="18">
        <v>337337532.77000004</v>
      </c>
      <c r="H19" s="19">
        <f t="shared" si="2"/>
        <v>278424392.53000003</v>
      </c>
    </row>
    <row r="20" spans="2:8" s="16" customFormat="1" ht="12">
      <c r="B20" s="17" t="s">
        <v>24</v>
      </c>
      <c r="C20" s="18">
        <v>5654478095.3000031</v>
      </c>
      <c r="D20" s="18">
        <v>143422392.42999744</v>
      </c>
      <c r="E20" s="19">
        <f t="shared" si="1"/>
        <v>5797900487.7300005</v>
      </c>
      <c r="F20" s="18">
        <v>1613181826.5800004</v>
      </c>
      <c r="G20" s="18">
        <v>1581909374.6800001</v>
      </c>
      <c r="H20" s="19">
        <f t="shared" si="2"/>
        <v>4184718661.1500001</v>
      </c>
    </row>
    <row r="21" spans="2:8" s="16" customFormat="1" ht="12">
      <c r="B21" s="17" t="s">
        <v>25</v>
      </c>
      <c r="C21" s="18">
        <v>1012052058.6399984</v>
      </c>
      <c r="D21" s="18">
        <v>8559108.8700009584</v>
      </c>
      <c r="E21" s="19">
        <f t="shared" si="1"/>
        <v>1020611167.5099994</v>
      </c>
      <c r="F21" s="18">
        <v>30064775.069999997</v>
      </c>
      <c r="G21" s="18">
        <v>26504336.380000003</v>
      </c>
      <c r="H21" s="19">
        <f t="shared" si="2"/>
        <v>990546392.43999934</v>
      </c>
    </row>
    <row r="22" spans="2:8" s="16" customFormat="1" ht="12">
      <c r="B22" s="17" t="s">
        <v>26</v>
      </c>
      <c r="C22" s="18">
        <v>304822122.1099999</v>
      </c>
      <c r="D22" s="18">
        <v>1779971230.6799994</v>
      </c>
      <c r="E22" s="19">
        <f t="shared" si="1"/>
        <v>2084793352.7899992</v>
      </c>
      <c r="F22" s="18">
        <v>676730167.25000048</v>
      </c>
      <c r="G22" s="18">
        <v>555355410.78000033</v>
      </c>
      <c r="H22" s="19">
        <f t="shared" si="2"/>
        <v>1408063185.5399988</v>
      </c>
    </row>
    <row r="23" spans="2:8" s="16" customFormat="1" ht="12">
      <c r="B23" s="17" t="s">
        <v>27</v>
      </c>
      <c r="C23" s="18">
        <v>3225931838.9499984</v>
      </c>
      <c r="D23" s="18">
        <v>242036726.82000017</v>
      </c>
      <c r="E23" s="19">
        <f t="shared" si="1"/>
        <v>3467968565.7699986</v>
      </c>
      <c r="F23" s="18">
        <v>920604559.02999997</v>
      </c>
      <c r="G23" s="18">
        <v>712956035.6899997</v>
      </c>
      <c r="H23" s="19">
        <f t="shared" si="2"/>
        <v>2547364006.7399988</v>
      </c>
    </row>
    <row r="24" spans="2:8" s="16" customFormat="1" ht="12">
      <c r="B24" s="17" t="s">
        <v>28</v>
      </c>
      <c r="C24" s="18">
        <v>0</v>
      </c>
      <c r="D24" s="18">
        <v>6290191.8099999996</v>
      </c>
      <c r="E24" s="19">
        <f t="shared" si="1"/>
        <v>6290191.8099999996</v>
      </c>
      <c r="F24" s="18">
        <v>6290191.8099999996</v>
      </c>
      <c r="G24" s="18">
        <v>0</v>
      </c>
      <c r="H24" s="19">
        <f t="shared" si="2"/>
        <v>0</v>
      </c>
    </row>
    <row r="25" spans="2:8" s="16" customFormat="1" ht="12">
      <c r="B25" s="17" t="s">
        <v>29</v>
      </c>
      <c r="C25" s="18">
        <v>166091315.89000008</v>
      </c>
      <c r="D25" s="18">
        <v>15889143.619999975</v>
      </c>
      <c r="E25" s="19">
        <f t="shared" si="1"/>
        <v>181980459.51000005</v>
      </c>
      <c r="F25" s="18">
        <v>54472646.499999993</v>
      </c>
      <c r="G25" s="18">
        <v>40495706.520000003</v>
      </c>
      <c r="H25" s="19">
        <f t="shared" si="2"/>
        <v>127507813.01000005</v>
      </c>
    </row>
    <row r="26" spans="2:8" s="16" customFormat="1" ht="12">
      <c r="B26" s="17" t="s">
        <v>30</v>
      </c>
      <c r="C26" s="18">
        <v>72122414.040000021</v>
      </c>
      <c r="D26" s="18">
        <v>71430597.549999982</v>
      </c>
      <c r="E26" s="19">
        <f t="shared" si="1"/>
        <v>143553011.59</v>
      </c>
      <c r="F26" s="18">
        <v>85653889.020000041</v>
      </c>
      <c r="G26" s="18">
        <v>82337242.260000035</v>
      </c>
      <c r="H26" s="19">
        <f t="shared" si="2"/>
        <v>57899122.569999963</v>
      </c>
    </row>
    <row r="27" spans="2:8" s="16" customFormat="1" ht="12">
      <c r="B27" s="17" t="s">
        <v>31</v>
      </c>
      <c r="C27" s="18">
        <v>24182044.72000004</v>
      </c>
      <c r="D27" s="18">
        <v>430526.71999999508</v>
      </c>
      <c r="E27" s="19">
        <f t="shared" si="1"/>
        <v>24612571.440000035</v>
      </c>
      <c r="F27" s="18">
        <v>4904552.0500000026</v>
      </c>
      <c r="G27" s="18">
        <v>4786070.9700000016</v>
      </c>
      <c r="H27" s="19">
        <f t="shared" si="2"/>
        <v>19708019.39000003</v>
      </c>
    </row>
    <row r="28" spans="2:8" s="16" customFormat="1" ht="12">
      <c r="B28" s="17" t="s">
        <v>32</v>
      </c>
      <c r="C28" s="18">
        <v>72469824.790000021</v>
      </c>
      <c r="D28" s="18">
        <v>8969469.8599999845</v>
      </c>
      <c r="E28" s="19">
        <f t="shared" si="1"/>
        <v>81439294.650000006</v>
      </c>
      <c r="F28" s="18">
        <v>28231913.869999997</v>
      </c>
      <c r="G28" s="18">
        <v>20761628.869999997</v>
      </c>
      <c r="H28" s="19">
        <f t="shared" si="2"/>
        <v>53207380.780000009</v>
      </c>
    </row>
    <row r="29" spans="2:8" s="16" customFormat="1" ht="12">
      <c r="B29" s="17" t="s">
        <v>33</v>
      </c>
      <c r="C29" s="18">
        <v>39880601.090000004</v>
      </c>
      <c r="D29" s="18">
        <v>2825709.0200000107</v>
      </c>
      <c r="E29" s="19">
        <f t="shared" si="1"/>
        <v>42706310.110000014</v>
      </c>
      <c r="F29" s="18">
        <v>12890854.950000007</v>
      </c>
      <c r="G29" s="18">
        <v>7302128.7599999979</v>
      </c>
      <c r="H29" s="19">
        <f t="shared" si="2"/>
        <v>29815455.160000008</v>
      </c>
    </row>
    <row r="30" spans="2:8" s="16" customFormat="1" ht="12">
      <c r="B30" s="17" t="s">
        <v>34</v>
      </c>
      <c r="C30" s="18">
        <v>13249093.09</v>
      </c>
      <c r="D30" s="18">
        <v>286533.90000000037</v>
      </c>
      <c r="E30" s="19">
        <f t="shared" si="1"/>
        <v>13535626.99</v>
      </c>
      <c r="F30" s="18">
        <v>3305242.7200000002</v>
      </c>
      <c r="G30" s="18">
        <v>3228909.0600000001</v>
      </c>
      <c r="H30" s="19">
        <f t="shared" si="2"/>
        <v>10230384.27</v>
      </c>
    </row>
    <row r="31" spans="2:8" s="16" customFormat="1" ht="12">
      <c r="B31" s="17" t="s">
        <v>35</v>
      </c>
      <c r="C31" s="18">
        <v>1356187390.3699999</v>
      </c>
      <c r="D31" s="18">
        <v>-457557603.30999994</v>
      </c>
      <c r="E31" s="19">
        <f t="shared" si="1"/>
        <v>898629787.05999994</v>
      </c>
      <c r="F31" s="18">
        <v>62051942.359999999</v>
      </c>
      <c r="G31" s="18">
        <v>31975916.829999998</v>
      </c>
      <c r="H31" s="19">
        <f t="shared" si="2"/>
        <v>836577844.69999993</v>
      </c>
    </row>
    <row r="32" spans="2:8" s="16" customFormat="1" ht="12">
      <c r="B32" s="17" t="s">
        <v>36</v>
      </c>
      <c r="C32" s="18">
        <v>5763036767.1599989</v>
      </c>
      <c r="D32" s="18">
        <v>502181243.85999966</v>
      </c>
      <c r="E32" s="19">
        <f t="shared" si="1"/>
        <v>6265218011.0199986</v>
      </c>
      <c r="F32" s="18">
        <v>1621398286.1799996</v>
      </c>
      <c r="G32" s="18">
        <v>1619934945.7699995</v>
      </c>
      <c r="H32" s="19">
        <f t="shared" si="2"/>
        <v>4643819724.8399992</v>
      </c>
    </row>
    <row r="33" spans="2:8" s="16" customFormat="1" ht="12">
      <c r="B33" s="17" t="s">
        <v>37</v>
      </c>
      <c r="C33" s="18">
        <v>6335449413</v>
      </c>
      <c r="D33" s="18">
        <v>10624186.040000916</v>
      </c>
      <c r="E33" s="19">
        <f t="shared" si="1"/>
        <v>6346073599.0400009</v>
      </c>
      <c r="F33" s="18">
        <v>1874614286.8399994</v>
      </c>
      <c r="G33" s="18">
        <v>1355496327.5600007</v>
      </c>
      <c r="H33" s="19">
        <f t="shared" si="2"/>
        <v>4471459312.2000017</v>
      </c>
    </row>
    <row r="34" spans="2:8" s="16" customFormat="1" ht="12">
      <c r="B34" s="17" t="s">
        <v>38</v>
      </c>
      <c r="C34" s="18">
        <v>368403967.51999998</v>
      </c>
      <c r="D34" s="18">
        <v>97496302.289999962</v>
      </c>
      <c r="E34" s="19">
        <f t="shared" si="1"/>
        <v>465900269.80999994</v>
      </c>
      <c r="F34" s="18">
        <v>160643502.59999996</v>
      </c>
      <c r="G34" s="18">
        <v>160643502.59999996</v>
      </c>
      <c r="H34" s="19">
        <f t="shared" si="2"/>
        <v>305256767.20999998</v>
      </c>
    </row>
    <row r="35" spans="2:8" s="16" customFormat="1" ht="12">
      <c r="B35" s="17" t="s">
        <v>39</v>
      </c>
      <c r="C35" s="18">
        <v>551693690</v>
      </c>
      <c r="D35" s="18">
        <v>10284131.799999952</v>
      </c>
      <c r="E35" s="19">
        <f t="shared" si="1"/>
        <v>561977821.79999995</v>
      </c>
      <c r="F35" s="18">
        <v>155848116.66</v>
      </c>
      <c r="G35" s="18">
        <v>155848116.66</v>
      </c>
      <c r="H35" s="19">
        <f t="shared" si="2"/>
        <v>406129705.13999999</v>
      </c>
    </row>
    <row r="36" spans="2:8" s="16" customFormat="1" ht="12">
      <c r="B36" s="17" t="s">
        <v>40</v>
      </c>
      <c r="C36" s="18">
        <v>34269525.859999999</v>
      </c>
      <c r="D36" s="18">
        <v>503847.98000000417</v>
      </c>
      <c r="E36" s="19">
        <f t="shared" si="1"/>
        <v>34773373.840000004</v>
      </c>
      <c r="F36" s="18">
        <v>7559093.0499999998</v>
      </c>
      <c r="G36" s="18">
        <v>7559093.0499999998</v>
      </c>
      <c r="H36" s="19">
        <f t="shared" si="2"/>
        <v>27214280.790000003</v>
      </c>
    </row>
    <row r="37" spans="2:8" s="16" customFormat="1" ht="12">
      <c r="B37" s="17" t="s">
        <v>41</v>
      </c>
      <c r="C37" s="18">
        <v>19446269</v>
      </c>
      <c r="D37" s="18">
        <v>264464.55000000075</v>
      </c>
      <c r="E37" s="19">
        <f t="shared" si="1"/>
        <v>19710733.550000001</v>
      </c>
      <c r="F37" s="18">
        <v>4253362.7999999998</v>
      </c>
      <c r="G37" s="18">
        <v>4253362.7999999998</v>
      </c>
      <c r="H37" s="19">
        <f t="shared" si="2"/>
        <v>15457370.75</v>
      </c>
    </row>
    <row r="38" spans="2:8" s="16" customFormat="1" ht="12">
      <c r="B38" s="17" t="s">
        <v>42</v>
      </c>
      <c r="C38" s="18">
        <v>1590355531.0000002</v>
      </c>
      <c r="D38" s="18">
        <v>0</v>
      </c>
      <c r="E38" s="19">
        <f t="shared" si="1"/>
        <v>1590355531.0000002</v>
      </c>
      <c r="F38" s="18">
        <v>297499992</v>
      </c>
      <c r="G38" s="18">
        <v>297499992</v>
      </c>
      <c r="H38" s="19">
        <f t="shared" si="2"/>
        <v>1292855539.0000002</v>
      </c>
    </row>
    <row r="39" spans="2:8" s="16" customFormat="1" ht="12">
      <c r="B39" s="17" t="s">
        <v>43</v>
      </c>
      <c r="C39" s="18">
        <v>53949141.43</v>
      </c>
      <c r="D39" s="18">
        <v>1930720.6799999997</v>
      </c>
      <c r="E39" s="19">
        <f t="shared" si="1"/>
        <v>55879862.109999999</v>
      </c>
      <c r="F39" s="18">
        <v>7819449.0999999996</v>
      </c>
      <c r="G39" s="18">
        <v>7819449.0999999996</v>
      </c>
      <c r="H39" s="19">
        <f t="shared" si="2"/>
        <v>48060413.009999998</v>
      </c>
    </row>
    <row r="40" spans="2:8" s="16" customFormat="1" ht="12">
      <c r="B40" s="17" t="s">
        <v>44</v>
      </c>
      <c r="C40" s="18">
        <v>34986322.859999999</v>
      </c>
      <c r="D40" s="18">
        <v>256690.25999999791</v>
      </c>
      <c r="E40" s="19">
        <f t="shared" si="1"/>
        <v>35243013.119999997</v>
      </c>
      <c r="F40" s="18">
        <v>7952113.5099999998</v>
      </c>
      <c r="G40" s="18">
        <v>7952113.5099999998</v>
      </c>
      <c r="H40" s="19">
        <f t="shared" si="2"/>
        <v>27290899.609999999</v>
      </c>
    </row>
    <row r="41" spans="2:8" s="16" customFormat="1" ht="12">
      <c r="B41" s="17" t="s">
        <v>45</v>
      </c>
      <c r="C41" s="18">
        <v>1498054807.8100002</v>
      </c>
      <c r="D41" s="18">
        <v>73370276.210000038</v>
      </c>
      <c r="E41" s="19">
        <f t="shared" si="1"/>
        <v>1571425084.0200002</v>
      </c>
      <c r="F41" s="18">
        <v>360332982.24000001</v>
      </c>
      <c r="G41" s="18">
        <v>336116106.51999998</v>
      </c>
      <c r="H41" s="19">
        <f t="shared" si="2"/>
        <v>1211092101.7800002</v>
      </c>
    </row>
    <row r="42" spans="2:8" s="16" customFormat="1" ht="12">
      <c r="B42" s="20" t="s">
        <v>46</v>
      </c>
      <c r="C42" s="21">
        <v>52121495.439999998</v>
      </c>
      <c r="D42" s="21">
        <v>1420280</v>
      </c>
      <c r="E42" s="22">
        <f t="shared" si="1"/>
        <v>53541775.439999998</v>
      </c>
      <c r="F42" s="21">
        <v>13558669.41</v>
      </c>
      <c r="G42" s="21">
        <v>13206029.41</v>
      </c>
      <c r="H42" s="22">
        <f t="shared" si="2"/>
        <v>39983106.030000001</v>
      </c>
    </row>
    <row r="43" spans="2:8" s="16" customFormat="1" ht="6.75" customHeight="1">
      <c r="B43" s="17"/>
      <c r="C43" s="19"/>
      <c r="D43" s="19"/>
      <c r="E43" s="19"/>
      <c r="F43" s="19"/>
      <c r="G43" s="19"/>
      <c r="H43" s="19"/>
    </row>
    <row r="44" spans="2:8" s="16" customFormat="1" ht="12">
      <c r="B44" s="23" t="s">
        <v>47</v>
      </c>
      <c r="C44" s="24">
        <f t="shared" si="3" ref="C44:H44">SUM(C45:C55)</f>
        <v>28218370762.000004</v>
      </c>
      <c r="D44" s="24">
        <f t="shared" si="3"/>
        <v>2070646252.8600044</v>
      </c>
      <c r="E44" s="24">
        <f t="shared" si="3"/>
        <v>30289017014.860008</v>
      </c>
      <c r="F44" s="24">
        <f t="shared" si="3"/>
        <v>7695448080.8200006</v>
      </c>
      <c r="G44" s="24">
        <f t="shared" si="3"/>
        <v>7667834882.9000006</v>
      </c>
      <c r="H44" s="24">
        <f t="shared" si="3"/>
        <v>22593568934.040009</v>
      </c>
    </row>
    <row r="45" spans="2:8" s="16" customFormat="1" ht="12">
      <c r="B45" s="17" t="s">
        <v>17</v>
      </c>
      <c r="C45" s="18">
        <v>237900000.00000003</v>
      </c>
      <c r="D45" s="18">
        <v>204327365.29999986</v>
      </c>
      <c r="E45" s="19">
        <f t="shared" si="4" ref="E45:E55">C45+D45</f>
        <v>442227365.29999989</v>
      </c>
      <c r="F45" s="18">
        <v>125645629.34</v>
      </c>
      <c r="G45" s="18">
        <v>125645629.34</v>
      </c>
      <c r="H45" s="19">
        <f t="shared" si="5" ref="H45:H55">E45-F45</f>
        <v>316581735.95999992</v>
      </c>
    </row>
    <row r="46" spans="2:8" s="16" customFormat="1" ht="12">
      <c r="B46" s="17" t="s">
        <v>18</v>
      </c>
      <c r="C46" s="18">
        <v>0</v>
      </c>
      <c r="D46" s="18">
        <v>482271701.73000002</v>
      </c>
      <c r="E46" s="19">
        <f t="shared" si="4"/>
        <v>482271701.73000002</v>
      </c>
      <c r="F46" s="18">
        <v>93989433.25</v>
      </c>
      <c r="G46" s="18">
        <v>93989433.25</v>
      </c>
      <c r="H46" s="19">
        <f t="shared" si="5"/>
        <v>388282268.48000002</v>
      </c>
    </row>
    <row r="47" spans="2:8" s="16" customFormat="1" ht="12">
      <c r="B47" s="17" t="s">
        <v>19</v>
      </c>
      <c r="C47" s="18">
        <v>0</v>
      </c>
      <c r="D47" s="18">
        <v>31695363.199999999</v>
      </c>
      <c r="E47" s="19">
        <f t="shared" si="4"/>
        <v>31695363.199999999</v>
      </c>
      <c r="F47" s="18">
        <v>19335363.199999999</v>
      </c>
      <c r="G47" s="18">
        <v>19335363.199999999</v>
      </c>
      <c r="H47" s="19">
        <f t="shared" si="5"/>
        <v>12360000</v>
      </c>
    </row>
    <row r="48" spans="2:8" s="16" customFormat="1" ht="12">
      <c r="B48" s="17" t="s">
        <v>21</v>
      </c>
      <c r="C48" s="18">
        <v>0</v>
      </c>
      <c r="D48" s="18">
        <v>14503.200000000001</v>
      </c>
      <c r="E48" s="19">
        <f t="shared" si="4"/>
        <v>14503.200000000001</v>
      </c>
      <c r="F48" s="18">
        <v>14503.200000000001</v>
      </c>
      <c r="G48" s="18">
        <v>14503.200000000001</v>
      </c>
      <c r="H48" s="19">
        <f t="shared" si="5"/>
        <v>0</v>
      </c>
    </row>
    <row r="49" spans="2:8" s="16" customFormat="1" ht="12">
      <c r="B49" s="17" t="s">
        <v>23</v>
      </c>
      <c r="C49" s="18">
        <v>0</v>
      </c>
      <c r="D49" s="18">
        <v>261443.70000000001</v>
      </c>
      <c r="E49" s="19">
        <f t="shared" si="4"/>
        <v>261443.70000000001</v>
      </c>
      <c r="F49" s="18">
        <v>261443.70000000001</v>
      </c>
      <c r="G49" s="18">
        <v>261443.70000000001</v>
      </c>
      <c r="H49" s="19">
        <f t="shared" si="5"/>
        <v>0</v>
      </c>
    </row>
    <row r="50" spans="2:8" s="16" customFormat="1" ht="12">
      <c r="B50" s="17" t="s">
        <v>24</v>
      </c>
      <c r="C50" s="18">
        <v>14174377049.000004</v>
      </c>
      <c r="D50" s="18">
        <v>251906259.20000458</v>
      </c>
      <c r="E50" s="19">
        <f t="shared" si="4"/>
        <v>14426283308.200008</v>
      </c>
      <c r="F50" s="18">
        <v>3902417649.2700009</v>
      </c>
      <c r="G50" s="18">
        <v>3874868098.4600005</v>
      </c>
      <c r="H50" s="19">
        <f t="shared" si="5"/>
        <v>10523865658.930008</v>
      </c>
    </row>
    <row r="51" spans="2:8" s="16" customFormat="1" ht="12">
      <c r="B51" s="17" t="s">
        <v>26</v>
      </c>
      <c r="C51" s="18">
        <v>2814475069.4499998</v>
      </c>
      <c r="D51" s="18">
        <v>105185409.38999939</v>
      </c>
      <c r="E51" s="19">
        <f t="shared" si="4"/>
        <v>2919660478.8399992</v>
      </c>
      <c r="F51" s="18">
        <v>419238175.8599999</v>
      </c>
      <c r="G51" s="18">
        <v>419174528.74999994</v>
      </c>
      <c r="H51" s="19">
        <f t="shared" si="5"/>
        <v>2500422302.9799995</v>
      </c>
    </row>
    <row r="52" spans="2:8" s="16" customFormat="1" ht="12">
      <c r="B52" s="17" t="s">
        <v>27</v>
      </c>
      <c r="C52" s="18">
        <v>8595750</v>
      </c>
      <c r="D52" s="18">
        <v>0</v>
      </c>
      <c r="E52" s="19">
        <f t="shared" si="4"/>
        <v>8595750</v>
      </c>
      <c r="F52" s="18">
        <v>0</v>
      </c>
      <c r="G52" s="18">
        <v>0</v>
      </c>
      <c r="H52" s="19">
        <f t="shared" si="5"/>
        <v>8595750</v>
      </c>
    </row>
    <row r="53" spans="2:8" s="16" customFormat="1" ht="12">
      <c r="B53" s="17" t="s">
        <v>36</v>
      </c>
      <c r="C53" s="18">
        <v>4439522340</v>
      </c>
      <c r="D53" s="18">
        <v>856913314.18000031</v>
      </c>
      <c r="E53" s="19">
        <f t="shared" si="4"/>
        <v>5296435654.1800003</v>
      </c>
      <c r="F53" s="18">
        <v>1476326534.9200001</v>
      </c>
      <c r="G53" s="18">
        <v>1476326534.9200001</v>
      </c>
      <c r="H53" s="19">
        <f t="shared" si="5"/>
        <v>3820109119.2600002</v>
      </c>
    </row>
    <row r="54" spans="2:8" s="16" customFormat="1" ht="12">
      <c r="B54" s="17" t="s">
        <v>48</v>
      </c>
      <c r="C54" s="18">
        <v>4067853658.5500002</v>
      </c>
      <c r="D54" s="18">
        <v>113352978.29999971</v>
      </c>
      <c r="E54" s="19">
        <f t="shared" si="4"/>
        <v>4181206636.8499999</v>
      </c>
      <c r="F54" s="18">
        <v>1095985775.76</v>
      </c>
      <c r="G54" s="18">
        <v>1095985775.76</v>
      </c>
      <c r="H54" s="19">
        <f t="shared" si="5"/>
        <v>3085220861.0900002</v>
      </c>
    </row>
    <row r="55" spans="2:8" s="16" customFormat="1" ht="12">
      <c r="B55" s="17" t="s">
        <v>42</v>
      </c>
      <c r="C55" s="18">
        <v>2475646895</v>
      </c>
      <c r="D55" s="18">
        <v>24717914.660000324</v>
      </c>
      <c r="E55" s="19">
        <f t="shared" si="4"/>
        <v>2500364809.6600003</v>
      </c>
      <c r="F55" s="18">
        <v>562233572.32000005</v>
      </c>
      <c r="G55" s="18">
        <v>562233572.32000005</v>
      </c>
      <c r="H55" s="19">
        <f t="shared" si="5"/>
        <v>1938131237.3400002</v>
      </c>
    </row>
    <row r="56" spans="2:8" s="16" customFormat="1" ht="12">
      <c r="B56" s="25"/>
      <c r="C56" s="19"/>
      <c r="D56" s="19"/>
      <c r="E56" s="19"/>
      <c r="F56" s="19"/>
      <c r="G56" s="19"/>
      <c r="H56" s="19"/>
    </row>
    <row r="57" spans="2:8" s="16" customFormat="1" ht="12">
      <c r="B57" s="26" t="s">
        <v>49</v>
      </c>
      <c r="C57" s="24">
        <f t="shared" si="6" ref="C57:H57">C9+C44</f>
        <v>65089914354.000015</v>
      </c>
      <c r="D57" s="24">
        <f t="shared" si="6"/>
        <v>4657972502.6900015</v>
      </c>
      <c r="E57" s="24">
        <f t="shared" si="6"/>
        <v>69747886856.690002</v>
      </c>
      <c r="F57" s="24">
        <f t="shared" si="6"/>
        <v>18793607138.990002</v>
      </c>
      <c r="G57" s="24">
        <f t="shared" si="6"/>
        <v>17611918671.990005</v>
      </c>
      <c r="H57" s="24">
        <f t="shared" si="6"/>
        <v>50954279717.699997</v>
      </c>
    </row>
    <row r="58" spans="2:8" s="6" customFormat="1" ht="11.25" customHeight="1">
      <c r="B58" s="27"/>
      <c r="C58" s="28"/>
      <c r="D58" s="28"/>
      <c r="E58" s="28"/>
      <c r="F58" s="28"/>
      <c r="G58" s="28"/>
      <c r="H58" s="28"/>
    </row>
    <row r="59" s="6" customFormat="1" ht="5.25" customHeight="1"/>
    <row r="60" spans="2:8" s="29" customFormat="1" ht="28.5" customHeight="1">
      <c r="B60" s="30" t="s">
        <v>50</v>
      </c>
      <c r="C60" s="30"/>
      <c r="D60" s="30"/>
      <c r="E60" s="30"/>
      <c r="F60" s="30"/>
      <c r="G60" s="30"/>
      <c r="H60" s="30"/>
    </row>
    <row r="61" spans="2:8" s="29" customFormat="1" ht="14.25">
      <c r="B61" s="31" t="s">
        <v>51</v>
      </c>
      <c r="C61" s="30"/>
      <c r="D61" s="30"/>
      <c r="E61" s="30"/>
      <c r="F61" s="30"/>
      <c r="G61" s="30"/>
      <c r="H61" s="30"/>
    </row>
    <row r="62" spans="2:8" s="29" customFormat="1" ht="14.25">
      <c r="B62" s="31"/>
      <c r="C62" s="30"/>
      <c r="D62" s="30"/>
      <c r="E62" s="30"/>
      <c r="F62" s="30"/>
      <c r="G62" s="30"/>
      <c r="H62" s="30"/>
    </row>
    <row r="63" spans="2:8" s="29" customFormat="1" ht="14.25">
      <c r="B63" s="31"/>
      <c r="C63" s="30"/>
      <c r="D63" s="30"/>
      <c r="E63" s="30"/>
      <c r="F63" s="30"/>
      <c r="G63" s="30"/>
      <c r="H63" s="30"/>
    </row>
    <row r="64" spans="2:8" s="29" customFormat="1" ht="14.25">
      <c r="B64" s="31"/>
      <c r="C64" s="30"/>
      <c r="D64" s="30"/>
      <c r="E64" s="30"/>
      <c r="F64" s="30"/>
      <c r="G64" s="30"/>
      <c r="H64" s="30"/>
    </row>
    <row r="65" spans="2:8" s="29" customFormat="1" ht="14.25">
      <c r="B65" s="31"/>
      <c r="C65" s="32"/>
      <c r="D65" s="32"/>
      <c r="E65" s="32"/>
      <c r="F65" s="32"/>
      <c r="G65" s="32"/>
      <c r="H65" s="32"/>
    </row>
    <row r="66" spans="2:8" s="29" customFormat="1" ht="14.25">
      <c r="B66" s="31"/>
      <c r="C66" s="30"/>
      <c r="D66" s="30"/>
      <c r="E66" s="30"/>
      <c r="F66" s="30"/>
      <c r="G66" s="30"/>
      <c r="H66" s="30"/>
    </row>
    <row r="67" spans="2:8" s="29" customFormat="1" ht="39.75" customHeight="1">
      <c r="B67" s="30"/>
      <c r="C67" s="30"/>
      <c r="D67" s="30"/>
      <c r="E67" s="30"/>
      <c r="F67" s="30"/>
      <c r="G67" s="30"/>
      <c r="H67" s="30"/>
    </row>
    <row r="68" spans="2:2" s="33" customFormat="1" ht="15">
      <c r="B68" s="34"/>
    </row>
    <row r="69" s="33" customFormat="1" ht="15"/>
    <row r="70" spans="3:8" s="33" customFormat="1" ht="15">
      <c r="C70" s="35"/>
      <c r="D70" s="35"/>
      <c r="E70" s="35"/>
      <c r="F70" s="35"/>
      <c r="G70" s="35"/>
      <c r="H70" s="35"/>
    </row>
    <row r="71" spans="3:8" s="33" customFormat="1" ht="15">
      <c r="C71" s="35"/>
      <c r="D71" s="35"/>
      <c r="E71" s="35"/>
      <c r="F71" s="35"/>
      <c r="G71" s="35"/>
      <c r="H71" s="35"/>
    </row>
    <row r="72" spans="3:8" s="33" customFormat="1" ht="15">
      <c r="C72" s="35"/>
      <c r="D72" s="35"/>
      <c r="E72" s="35"/>
      <c r="F72" s="35"/>
      <c r="G72" s="35"/>
      <c r="H72" s="35"/>
    </row>
    <row r="73" spans="3:8" s="33" customFormat="1" ht="15">
      <c r="C73" s="35"/>
      <c r="D73" s="35"/>
      <c r="E73" s="35"/>
      <c r="F73" s="35"/>
      <c r="G73" s="35"/>
      <c r="H73" s="35"/>
    </row>
    <row r="77" spans="3:8" ht="15">
      <c r="C77" s="37"/>
      <c r="D77" s="37"/>
      <c r="E77" s="37"/>
      <c r="F77" s="37"/>
      <c r="G77" s="37"/>
      <c r="H77" s="37"/>
    </row>
  </sheetData>
  <sheetProtection insertRows="0"/>
  <mergeCells count="12">
    <mergeCell ref="G7:G8"/>
    <mergeCell ref="B60:H60"/>
    <mergeCell ref="B1:H1"/>
    <mergeCell ref="B2:H2"/>
    <mergeCell ref="B3:H3"/>
    <mergeCell ref="B4:H4"/>
    <mergeCell ref="B6:B8"/>
    <mergeCell ref="C6:G6"/>
    <mergeCell ref="H6:H8"/>
    <mergeCell ref="C7:C8"/>
    <mergeCell ref="E7:E8"/>
    <mergeCell ref="F7:F8"/>
  </mergeCells>
  <dataValidations count="1">
    <dataValidation type="whole" allowBlank="1" showInputMessage="1" showErrorMessage="1" error="Solo importes sin decimales, por favor." sqref="C9:H57">
      <formula1>-999999999999</formula1>
      <formula2>999999999999</formula2>
    </dataValidation>
  </dataValidations>
  <printOptions horizontalCentered="1"/>
  <pageMargins left="0.3937007874015748" right="0.3937007874015748" top="0.88" bottom="0.7" header="0.43" footer="0.2755905511811024"/>
  <pageSetup firstPageNumber="158" useFirstPageNumber="1" orientation="landscape" scale="75" r:id="rId3"/>
  <headerFooter>
    <oddHeader>&amp;C&amp;"DIN Pro Bold,Negrita"PODER EJECUTIVO
DEL ESTADO DE TAMAULIPAS&amp;"-,Negrita"
&amp;"-,Normal"&amp;G</oddHeader>
    <oddFooter>&amp;C&amp;G
&amp;"DIN Pro Bold,Negrita"Anexos</oddFooter>
  </headerFooter>
  <rowBreaks count="1" manualBreakCount="1">
    <brk id="42" max="16383"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
  <AppVersion>14.0300</AppVersion>
  <DocSecurity>0</DocSecurity>
  <HeadingPairs>
    <vt:vector size="2" baseType="variant">
      <vt:variant>
        <vt:lpstr>Worksheets</vt:lpstr>
      </vt:variant>
      <vt:variant>
        <vt:i4>1</vt:i4>
      </vt:variant>
    </vt:vector>
  </HeadingPairs>
  <TitlesOfParts>
    <vt:vector size="1" baseType="lpstr">
      <vt:lpstr>LDF Analítico Egresos CA De </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