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POR FONDOS 2022" sheetId="2" r:id="rId3"/>
  </sheets>
  <definedNames>
    <definedName name="A_IMPRESIÓN_IM" localSheetId="0">#REF!</definedName>
    <definedName name="aa" localSheetId="0">#REF!</definedName>
    <definedName name="_xlnm.Print_Area" localSheetId="0">'POR FONDOS 2022'!$B$1:$I$46</definedName>
    <definedName name="_xlnm.Database" localSheetId="0">#REF!</definedName>
    <definedName name="clas" localSheetId="0">#REF!</definedName>
  </definedNames>
  <calcPr fullCalcOnLoad="1"/>
</workbook>
</file>

<file path=xl/calcChain.xml><?xml version="1.0" encoding="utf-8"?>
<calcChain xmlns="http://schemas.openxmlformats.org/spreadsheetml/2006/main">
  <c r="I35" i="2" l="1"/>
</calcChain>
</file>

<file path=xl/sharedStrings.xml><?xml version="1.0" encoding="utf-8"?>
<sst xmlns="http://schemas.openxmlformats.org/spreadsheetml/2006/main" count="57" uniqueCount="55">
  <si>
    <t>Estado Analítico del Ejercicio del Presupuesto de Egresos</t>
  </si>
  <si>
    <t>Por Flujo de Fondos</t>
  </si>
  <si>
    <t>Del 1 de Enero al 31 de Marzo de 2022</t>
  </si>
  <si>
    <t>(Cifras en Pesos)</t>
  </si>
  <si>
    <t>Concepto</t>
  </si>
  <si>
    <t>Egresos</t>
  </si>
  <si>
    <t>Subejercicio</t>
  </si>
  <si>
    <t>Aprobado</t>
  </si>
  <si>
    <t>Ampliaciones/ (Reducciones)</t>
  </si>
  <si>
    <t>Modificado</t>
  </si>
  <si>
    <t>Devengado</t>
  </si>
  <si>
    <t>Pagado</t>
  </si>
  <si>
    <t>3 = (1 + 2 )</t>
  </si>
  <si>
    <t>6 = ( 3 - 4 )</t>
  </si>
  <si>
    <t>Recurso Estatal Propios</t>
  </si>
  <si>
    <t>Ramo 28 Participaciones Federales</t>
  </si>
  <si>
    <t>FEIEF</t>
  </si>
  <si>
    <t>Ramo 33 Aportaciones Federales Para Entidades Federativas Y Municipios</t>
  </si>
  <si>
    <t>2125336101</t>
  </si>
  <si>
    <t>FAETA Educacion Tecnologica Y De Adultos</t>
  </si>
  <si>
    <t>2125335101</t>
  </si>
  <si>
    <t>FAM Asistencia Social</t>
  </si>
  <si>
    <t>2125335201</t>
  </si>
  <si>
    <t>Fam Infraestructura Educacion Basica</t>
  </si>
  <si>
    <t>2125335401</t>
  </si>
  <si>
    <t>Fam Infraestructura Educacion Media Supe</t>
  </si>
  <si>
    <t>2125335301</t>
  </si>
  <si>
    <t>Fam Infraestructura Educacion Superior</t>
  </si>
  <si>
    <t>2125335501</t>
  </si>
  <si>
    <t>Fam Remanentes</t>
  </si>
  <si>
    <t>2125332101</t>
  </si>
  <si>
    <t>Fondo Apor Servicios De Salud Fassa</t>
  </si>
  <si>
    <t>2025337101</t>
  </si>
  <si>
    <t>Fondo De Aportaciones Para La Seguridad Pública (FASP)</t>
  </si>
  <si>
    <t>2125338101</t>
  </si>
  <si>
    <t>Fondo Fort De Las Entidades Feder FAFEF</t>
  </si>
  <si>
    <t>2125333101</t>
  </si>
  <si>
    <t>Fondo Infraest Soc Estatal FISE</t>
  </si>
  <si>
    <t>2125333201</t>
  </si>
  <si>
    <t>Fondo Infraest Soc Municipal FISMUN</t>
  </si>
  <si>
    <t>2125334101</t>
  </si>
  <si>
    <t>Fondo P Fort De Los Mpios Fortamun</t>
  </si>
  <si>
    <t>2125331201</t>
  </si>
  <si>
    <t>FONE Gasto Corriente</t>
  </si>
  <si>
    <t>2125331101</t>
  </si>
  <si>
    <t>FONE Gtos De Operacion</t>
  </si>
  <si>
    <t>2025331301</t>
  </si>
  <si>
    <t>FONE  Nomina</t>
  </si>
  <si>
    <t>2125337102</t>
  </si>
  <si>
    <t>Programa FASP Aportacion Estatal</t>
  </si>
  <si>
    <t xml:space="preserve">Otros Recursos Federales  </t>
  </si>
  <si>
    <t>Otros Recursos Federales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</si>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</sst>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3">
    <font>
      <sz val="10"/>
      <color theme="1"/>
      <name val="Arial"/>
      <family val="2"/>
    </font>
    <font>
      <sz val="9"/>
      <color theme="1"/>
      <name val="Arial"/>
      <family val="2"/>
    </font>
    <font>
      <sz val="8"/>
      <color theme="1"/>
      <name val="DINPro-Regular"/>
      <family val="3"/>
    </font>
    <font>
      <sz val="11"/>
      <color theme="1"/>
      <name val="Calibri"/>
      <family val="2"/>
      <scheme val="minor"/>
    </font>
    <font>
      <sz val="8"/>
      <color theme="1"/>
      <name val="DIN Pro Regular"/>
      <family val="2"/>
    </font>
    <font>
      <sz val="9"/>
      <color theme="1"/>
      <name val="Helvetica"/>
      <family val="2"/>
    </font>
    <font>
      <b/>
      <sz val="9"/>
      <color rgb="FF000000"/>
      <name val="Helvetica"/>
      <family val="2"/>
    </font>
    <font>
      <b/>
      <sz val="9"/>
      <color theme="1"/>
      <name val="Helvetica"/>
      <family val="2"/>
    </font>
    <font>
      <b/>
      <sz val="9"/>
      <color theme="0"/>
      <name val="Helvetica"/>
      <family val="2"/>
    </font>
    <font>
      <sz val="9"/>
      <color theme="1"/>
      <name val="DIN Pro Bold"/>
      <family val="2"/>
    </font>
    <font>
      <b/>
      <sz val="7"/>
      <name val="DIN Pro Bold"/>
      <family val="2"/>
    </font>
    <font>
      <b/>
      <sz val="10"/>
      <name val="DIN Pro Bold"/>
      <family val="2"/>
    </font>
    <font>
      <sz val="10"/>
      <name val="HelveticaNeueLT Std"/>
      <family val="2"/>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theme="0" tint="-0.1499900072813034"/>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style="thin">
        <color auto="1"/>
      </left>
      <right style="thin">
        <color auto="1"/>
      </right>
      <top/>
      <bottom style="thin">
        <color auto="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cellStyleXfs>
  <cellXfs count="41">
    <xf numFmtId="0" fontId="0" fillId="0" borderId="0" xfId="0"/>
    <xf numFmtId="0" fontId="12" fillId="0" borderId="0" xfId="0" applyFont="1" applyBorder="1"/>
    <xf numFmtId="37" fontId="11" fillId="0" borderId="0" xfId="20" applyNumberFormat="1" applyFont="1" applyFill="1" applyBorder="1" applyAlignment="1" applyProtection="1">
      <alignment horizontal="center"/>
      <protection/>
    </xf>
    <xf numFmtId="37" fontId="10" fillId="0" borderId="0" xfId="20" applyNumberFormat="1" applyFont="1" applyFill="1" applyBorder="1" applyAlignment="1" applyProtection="1">
      <alignment horizontal="center"/>
      <protection/>
    </xf>
    <xf numFmtId="0" fontId="9" fillId="2" borderId="0" xfId="0" applyFont="1" applyFill="1"/>
    <xf numFmtId="0" fontId="9" fillId="0" borderId="0" xfId="0" applyFont="1"/>
    <xf numFmtId="0" fontId="5" fillId="0" borderId="0" xfId="0" applyFont="1"/>
    <xf numFmtId="37" fontId="8" fillId="3" borderId="1" xfId="20" applyNumberFormat="1" applyFont="1" applyFill="1" applyBorder="1" applyAlignment="1" applyProtection="1">
      <alignment horizontal="center" vertical="center" wrapText="1"/>
      <protection/>
    </xf>
    <xf numFmtId="37" fontId="8" fillId="3" borderId="2" xfId="20" applyNumberFormat="1" applyFont="1" applyFill="1" applyBorder="1" applyAlignment="1" applyProtection="1">
      <alignment horizontal="center" vertical="center"/>
      <protection/>
    </xf>
    <xf numFmtId="37" fontId="8" fillId="3" borderId="3" xfId="20" applyNumberFormat="1" applyFont="1" applyFill="1" applyBorder="1" applyAlignment="1" applyProtection="1">
      <alignment horizontal="center"/>
      <protection/>
    </xf>
    <xf numFmtId="37" fontId="8" fillId="3" borderId="4" xfId="20" applyNumberFormat="1" applyFont="1" applyFill="1" applyBorder="1" applyAlignment="1" applyProtection="1">
      <alignment horizontal="center"/>
      <protection/>
    </xf>
    <xf numFmtId="37" fontId="8" fillId="3" borderId="5" xfId="20" applyNumberFormat="1" applyFont="1" applyFill="1" applyBorder="1" applyAlignment="1" applyProtection="1">
      <alignment horizontal="center"/>
      <protection/>
    </xf>
    <xf numFmtId="37" fontId="8" fillId="3" borderId="6" xfId="20" applyNumberFormat="1" applyFont="1" applyFill="1" applyBorder="1" applyAlignment="1" applyProtection="1">
      <alignment horizontal="center" vertical="center" wrapText="1"/>
      <protection/>
    </xf>
    <xf numFmtId="37" fontId="8" fillId="3" borderId="7" xfId="20" applyNumberFormat="1" applyFont="1" applyFill="1" applyBorder="1" applyAlignment="1" applyProtection="1">
      <alignment horizontal="center" vertical="center"/>
      <protection/>
    </xf>
    <xf numFmtId="37" fontId="8" fillId="3" borderId="8" xfId="20" applyNumberFormat="1" applyFont="1" applyFill="1" applyBorder="1" applyAlignment="1" applyProtection="1">
      <alignment horizontal="center" vertical="center"/>
      <protection/>
    </xf>
    <xf numFmtId="37" fontId="8" fillId="3" borderId="6" xfId="20" applyNumberFormat="1" applyFont="1" applyFill="1" applyBorder="1" applyAlignment="1" applyProtection="1">
      <alignment horizontal="center" vertical="center"/>
      <protection/>
    </xf>
    <xf numFmtId="37" fontId="8" fillId="3" borderId="6" xfId="20" applyNumberFormat="1" applyFont="1" applyFill="1" applyBorder="1" applyAlignment="1" applyProtection="1">
      <alignment horizontal="center" wrapText="1"/>
      <protection/>
    </xf>
    <xf numFmtId="37" fontId="8" fillId="3" borderId="9" xfId="20" applyNumberFormat="1" applyFont="1" applyFill="1" applyBorder="1" applyAlignment="1" applyProtection="1">
      <alignment horizontal="center" vertical="center"/>
      <protection/>
    </xf>
    <xf numFmtId="37" fontId="8" fillId="3" borderId="10" xfId="20" applyNumberFormat="1" applyFont="1" applyFill="1" applyBorder="1" applyAlignment="1" applyProtection="1">
      <alignment horizontal="center" vertical="center"/>
      <protection/>
    </xf>
    <xf numFmtId="37" fontId="8" fillId="3" borderId="6" xfId="20" applyNumberFormat="1" applyFont="1" applyFill="1" applyBorder="1" applyAlignment="1" applyProtection="1">
      <alignment horizontal="center"/>
      <protection/>
    </xf>
    <xf numFmtId="0" fontId="5" fillId="2" borderId="7" xfId="0" applyFont="1" applyFill="1" applyBorder="1" applyAlignment="1">
      <alignment horizontal="justify" vertical="center" wrapText="1"/>
    </xf>
    <xf numFmtId="0" fontId="5" fillId="2" borderId="8" xfId="0" applyFont="1" applyFill="1" applyBorder="1" applyAlignment="1">
      <alignment horizontal="justify" vertical="center" wrapText="1"/>
    </xf>
    <xf numFmtId="3" fontId="5" fillId="2" borderId="11" xfId="0" applyNumberFormat="1" applyFont="1" applyFill="1" applyBorder="1" applyAlignment="1">
      <alignment horizontal="right" vertical="center" wrapText="1"/>
    </xf>
    <xf numFmtId="0" fontId="7" fillId="2" borderId="8" xfId="0" applyFont="1" applyFill="1" applyBorder="1" applyAlignment="1">
      <alignment horizontal="justify" vertical="center" wrapText="1"/>
    </xf>
    <xf numFmtId="3" fontId="7" fillId="2" borderId="11" xfId="0" applyNumberFormat="1" applyFont="1" applyFill="1" applyBorder="1" applyAlignment="1">
      <alignment horizontal="right" vertical="center" wrapText="1"/>
    </xf>
    <xf numFmtId="0" fontId="5" fillId="2" borderId="8" xfId="0" applyFont="1" applyFill="1" applyBorder="1" applyAlignment="1">
      <alignment horizontal="left" vertical="center" wrapText="1" indent="2"/>
    </xf>
    <xf numFmtId="0" fontId="1" fillId="2" borderId="8" xfId="0" applyFont="1" applyFill="1" applyBorder="1" applyAlignment="1">
      <alignment horizontal="left" vertical="center" wrapText="1" indent="2"/>
    </xf>
    <xf numFmtId="0" fontId="5" fillId="2" borderId="9" xfId="0" applyFont="1" applyFill="1" applyBorder="1" applyAlignment="1">
      <alignment horizontal="justify" vertical="top" wrapText="1"/>
    </xf>
    <xf numFmtId="0" fontId="5" fillId="2" borderId="10" xfId="0" applyFont="1" applyFill="1" applyBorder="1" applyAlignment="1">
      <alignment horizontal="justify" vertical="top" wrapText="1"/>
    </xf>
    <xf numFmtId="3" fontId="5" fillId="2" borderId="12" xfId="0" applyNumberFormat="1" applyFont="1" applyFill="1" applyBorder="1" applyAlignment="1">
      <alignment horizontal="right" vertical="top" wrapText="1"/>
    </xf>
    <xf numFmtId="0" fontId="7" fillId="4" borderId="9" xfId="0" applyFont="1" applyFill="1" applyBorder="1" applyAlignment="1">
      <alignment horizontal="justify" vertical="top" wrapText="1"/>
    </xf>
    <xf numFmtId="0" fontId="7" fillId="4" borderId="10" xfId="0" applyFont="1" applyFill="1" applyBorder="1" applyAlignment="1">
      <alignment horizontal="justify" vertical="center" wrapText="1"/>
    </xf>
    <xf numFmtId="3" fontId="6" fillId="4" borderId="6" xfId="0" applyNumberFormat="1" applyFont="1" applyFill="1" applyBorder="1" applyAlignment="1">
      <alignment horizontal="right" vertical="center" wrapText="1"/>
    </xf>
    <xf numFmtId="0" fontId="5" fillId="0" borderId="0" xfId="0" applyFont="1" applyAlignment="1">
      <alignment vertical="top"/>
    </xf>
    <xf numFmtId="0" fontId="4" fillId="0" borderId="0" xfId="0" applyFont="1" applyAlignment="1">
      <alignment horizontal="justify" vertical="top" wrapText="1"/>
    </xf>
    <xf numFmtId="0" fontId="3" fillId="0" borderId="0" xfId="0"/>
    <xf numFmtId="0" fontId="4" fillId="0" borderId="0" xfId="0" applyFont="1" applyFill="1" applyBorder="1" applyAlignment="1" applyProtection="1">
      <alignment vertical="center"/>
      <protection/>
    </xf>
    <xf numFmtId="3" fontId="3" fillId="0" borderId="0" xfId="0" applyNumberFormat="1"/>
    <xf numFmtId="0" fontId="2" fillId="0" borderId="0" xfId="0" applyFont="1" applyFill="1" applyBorder="1" applyAlignment="1" applyProtection="1">
      <alignment vertical="center"/>
      <protection/>
    </xf>
    <xf numFmtId="3" fontId="1" fillId="0" borderId="0" xfId="0" applyNumberFormat="1" applyFont="1"/>
    <xf numFmtId="0" fontId="1" fillId="0" borderId="0" xfId="0" applyFon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306917</xdr:colOff>
      <xdr:row>0</xdr:row>
      <xdr:rowOff>116417</xdr:rowOff>
    </xdr:from>
    <xdr:to>
      <xdr:col>2</xdr:col>
      <xdr:colOff>1961878</xdr:colOff>
      <xdr:row>4</xdr:row>
      <xdr:rowOff>32084</xdr:rowOff>
    </xdr:to>
    <xdr:pic>
      <xdr:nvPicPr>
        <xdr:cNvPr id="1" name="Imagen 2"/>
        <xdr:cNvPicPr>
          <a:picLocks noChangeAspect="1"/>
        </xdr:cNvPicPr>
      </xdr:nvPicPr>
      <xdr:blipFill>
        <a:blip r:embed="rId1"/>
        <a:stretch>
          <a:fillRect/>
        </a:stretch>
      </xdr:blipFill>
      <xdr:spPr>
        <a:xfrm>
          <a:off x="304800" y="114300"/>
          <a:ext cx="1971675" cy="714375"/>
        </a:xfrm>
        <a:prstGeom prst="rect"/>
      </xdr:spPr>
    </xdr:pic>
    <xdr:clientData/>
  </xdr:twoCellAnchor>
  <xdr:oneCellAnchor>
    <xdr:from>
      <xdr:col>2</xdr:col>
      <xdr:colOff>1695450</xdr:colOff>
      <xdr:row>42</xdr:row>
      <xdr:rowOff>28575</xdr:rowOff>
    </xdr:from>
    <xdr:ext cx="3095625" cy="571500"/>
    <xdr:sp>
      <xdr:nvSpPr>
        <xdr:cNvPr id="2" name="7 CuadroTexto"/>
        <xdr:cNvSpPr txBox="1"/>
      </xdr:nvSpPr>
      <xdr:spPr>
        <a:xfrm>
          <a:off x="2009775" y="802005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oneCellAnchor>
    <xdr:from>
      <xdr:col>5</xdr:col>
      <xdr:colOff>533400</xdr:colOff>
      <xdr:row>42</xdr:row>
      <xdr:rowOff>28575</xdr:rowOff>
    </xdr:from>
    <xdr:ext cx="3095625" cy="571500"/>
    <xdr:sp>
      <xdr:nvSpPr>
        <xdr:cNvPr id="3" name="7 CuadroTexto"/>
        <xdr:cNvSpPr txBox="1"/>
      </xdr:nvSpPr>
      <xdr:spPr>
        <a:xfrm>
          <a:off x="7067550" y="802005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8bdb5cc-22e7-4619-aebe-3b076be32996}">
  <sheetPr>
    <tabColor rgb="FF009900"/>
  </sheetPr>
  <dimension ref="A1:I47"/>
  <sheetViews>
    <sheetView showGridLines="0" zoomScalePageLayoutView="60" workbookViewId="0" topLeftCell="B16">
      <selection pane="topLeft" activeCell="C33" sqref="C33"/>
    </sheetView>
  </sheetViews>
  <sheetFormatPr defaultColWidth="11.574285714285713" defaultRowHeight="12" customHeight="1"/>
  <cols>
    <col min="1" max="1" width="7.142857142857143" style="40" hidden="1" customWidth="1"/>
    <col min="2" max="2" width="4.714285714285714" style="40" customWidth="1"/>
    <col min="3" max="3" width="58" style="40" customWidth="1"/>
    <col min="4" max="4" width="18.285714285714285" style="40" customWidth="1"/>
    <col min="5" max="5" width="17" style="40" customWidth="1"/>
    <col min="6" max="7" width="16" style="40" customWidth="1"/>
    <col min="8" max="8" width="17" style="40" customWidth="1"/>
    <col min="9" max="9" width="17.142857142857142" style="40" customWidth="1"/>
    <col min="10" max="10" width="3.5714285714285716" style="40" customWidth="1"/>
    <col min="11" max="16384" width="11.571428571428571" style="40"/>
  </cols>
  <sheetData>
    <row r="1" spans="2:9" s="1" customFormat="1" ht="15.95" customHeight="1">
      <c r="B1" s="2" t="s">
        <v>0</v>
      </c>
      <c r="C1" s="2"/>
      <c r="D1" s="2"/>
      <c r="E1" s="2"/>
      <c r="F1" s="2"/>
      <c r="G1" s="2"/>
      <c r="H1" s="2"/>
      <c r="I1" s="2"/>
    </row>
    <row r="2" spans="2:9" s="1" customFormat="1" ht="15.95" customHeight="1">
      <c r="B2" s="2" t="s">
        <v>1</v>
      </c>
      <c r="C2" s="2"/>
      <c r="D2" s="2"/>
      <c r="E2" s="2"/>
      <c r="F2" s="2"/>
      <c r="G2" s="2"/>
      <c r="H2" s="2"/>
      <c r="I2" s="2"/>
    </row>
    <row r="3" spans="2:9" s="1" customFormat="1" ht="15.95" customHeight="1">
      <c r="B3" s="2" t="s">
        <v>2</v>
      </c>
      <c r="C3" s="2"/>
      <c r="D3" s="2"/>
      <c r="E3" s="2"/>
      <c r="F3" s="2"/>
      <c r="G3" s="2"/>
      <c r="H3" s="2"/>
      <c r="I3" s="2"/>
    </row>
    <row r="4" spans="2:9" s="1" customFormat="1" ht="15.95" customHeight="1">
      <c r="B4" s="3" t="s">
        <v>3</v>
      </c>
      <c r="C4" s="3"/>
      <c r="D4" s="3"/>
      <c r="E4" s="3"/>
      <c r="F4" s="3"/>
      <c r="G4" s="3"/>
      <c r="H4" s="3"/>
      <c r="I4" s="3"/>
    </row>
    <row r="5" spans="2:9" ht="9" customHeight="1">
      <c r="B5" s="4"/>
      <c r="C5" s="4"/>
      <c r="D5" s="4"/>
      <c r="E5" s="5"/>
      <c r="F5" s="4"/>
      <c r="G5" s="4"/>
      <c r="H5" s="4"/>
      <c r="I5" s="4"/>
    </row>
    <row r="6" spans="2:9" s="6" customFormat="1" ht="15.75" customHeight="1">
      <c r="B6" s="7" t="s">
        <v>4</v>
      </c>
      <c r="C6" s="8"/>
      <c r="D6" s="9" t="s">
        <v>5</v>
      </c>
      <c r="E6" s="10"/>
      <c r="F6" s="10"/>
      <c r="G6" s="10"/>
      <c r="H6" s="11"/>
      <c r="I6" s="12" t="s">
        <v>6</v>
      </c>
    </row>
    <row r="7" spans="2:9" s="6" customFormat="1" ht="27" customHeight="1">
      <c r="B7" s="13"/>
      <c r="C7" s="14"/>
      <c r="D7" s="15" t="s">
        <v>7</v>
      </c>
      <c r="E7" s="16" t="s">
        <v>8</v>
      </c>
      <c r="F7" s="15" t="s">
        <v>9</v>
      </c>
      <c r="G7" s="15" t="s">
        <v>10</v>
      </c>
      <c r="H7" s="15" t="s">
        <v>11</v>
      </c>
      <c r="I7" s="12"/>
    </row>
    <row r="8" spans="2:9" s="6" customFormat="1" ht="12">
      <c r="B8" s="17"/>
      <c r="C8" s="18"/>
      <c r="D8" s="19">
        <v>1</v>
      </c>
      <c r="E8" s="19">
        <v>2</v>
      </c>
      <c r="F8" s="19" t="s">
        <v>12</v>
      </c>
      <c r="G8" s="19">
        <v>4</v>
      </c>
      <c r="H8" s="19">
        <v>5</v>
      </c>
      <c r="I8" s="19" t="s">
        <v>13</v>
      </c>
    </row>
    <row r="9" spans="2:9" s="6" customFormat="1" ht="6" customHeight="1">
      <c r="B9" s="20"/>
      <c r="C9" s="21"/>
      <c r="D9" s="22"/>
      <c r="E9" s="22"/>
      <c r="F9" s="22"/>
      <c r="G9" s="22"/>
      <c r="H9" s="22"/>
      <c r="I9" s="22"/>
    </row>
    <row r="10" spans="2:9" s="6" customFormat="1" ht="15" customHeight="1">
      <c r="B10" s="20"/>
      <c r="C10" s="23" t="s">
        <v>14</v>
      </c>
      <c r="D10" s="24">
        <f>D11</f>
        <v>9568716907.7000046</v>
      </c>
      <c r="E10" s="24">
        <f>F10-D10</f>
        <v>2474630120.7299862</v>
      </c>
      <c r="F10" s="24">
        <f t="shared" si="0" ref="F10:H10">F11</f>
        <v>12043347028.429991</v>
      </c>
      <c r="G10" s="24">
        <f t="shared" si="0"/>
        <v>4068565453.1299996</v>
      </c>
      <c r="H10" s="24">
        <f t="shared" si="0"/>
        <v>3450429326.4700027</v>
      </c>
      <c r="I10" s="24">
        <f t="shared" si="1" ref="I10:I31">F10-G10</f>
        <v>7974781575.2999916</v>
      </c>
    </row>
    <row r="11" spans="2:9" s="6" customFormat="1" ht="15" customHeight="1">
      <c r="B11" s="20"/>
      <c r="C11" s="25" t="s">
        <v>14</v>
      </c>
      <c r="D11" s="22">
        <v>9568716907.7000046</v>
      </c>
      <c r="E11" s="22">
        <f>F11-D11</f>
        <v>2474630120.7299862</v>
      </c>
      <c r="F11" s="22">
        <v>12043347028.429991</v>
      </c>
      <c r="G11" s="22">
        <v>4068565453.1299996</v>
      </c>
      <c r="H11" s="22">
        <v>3450429326.4700027</v>
      </c>
      <c r="I11" s="22">
        <f t="shared" si="1"/>
        <v>7974781575.2999916</v>
      </c>
    </row>
    <row r="12" spans="2:9" s="6" customFormat="1" ht="15" customHeight="1">
      <c r="B12" s="20"/>
      <c r="C12" s="23" t="s">
        <v>15</v>
      </c>
      <c r="D12" s="24">
        <f>SUM(D13:D14)</f>
        <v>27302826684.299938</v>
      </c>
      <c r="E12" s="24">
        <f t="shared" si="2" ref="E12:E35">F12-D12</f>
        <v>112696129.10019684</v>
      </c>
      <c r="F12" s="24">
        <f t="shared" si="3" ref="F12:H12">SUM(F13:F14)</f>
        <v>27415522813.400135</v>
      </c>
      <c r="G12" s="24">
        <f t="shared" si="3"/>
        <v>7029593605.0399971</v>
      </c>
      <c r="H12" s="24">
        <f t="shared" si="3"/>
        <v>6493654462.6200066</v>
      </c>
      <c r="I12" s="24">
        <f t="shared" si="1"/>
        <v>20385929208.360138</v>
      </c>
    </row>
    <row r="13" spans="2:9" s="6" customFormat="1" ht="15" customHeight="1">
      <c r="B13" s="20"/>
      <c r="C13" s="25" t="s">
        <v>15</v>
      </c>
      <c r="D13" s="22">
        <v>27302826684.299938</v>
      </c>
      <c r="E13" s="22">
        <f t="shared" si="2"/>
        <v>69497271.980197906</v>
      </c>
      <c r="F13" s="22">
        <v>27372323956.280136</v>
      </c>
      <c r="G13" s="22">
        <v>6986445793.7099972</v>
      </c>
      <c r="H13" s="22">
        <v>6450506651.2900066</v>
      </c>
      <c r="I13" s="22">
        <f t="shared" si="1"/>
        <v>20385878162.570137</v>
      </c>
    </row>
    <row r="14" spans="2:9" s="6" customFormat="1" ht="15" customHeight="1">
      <c r="B14" s="20"/>
      <c r="C14" s="25" t="s">
        <v>16</v>
      </c>
      <c r="D14" s="22">
        <v>0</v>
      </c>
      <c r="E14" s="22">
        <f t="shared" si="2"/>
        <v>43198857.119999997</v>
      </c>
      <c r="F14" s="22">
        <v>43198857.119999997</v>
      </c>
      <c r="G14" s="22">
        <v>43147811.329999998</v>
      </c>
      <c r="H14" s="22">
        <v>43147811.329999998</v>
      </c>
      <c r="I14" s="22">
        <f t="shared" si="1"/>
        <v>51045.789999999106</v>
      </c>
    </row>
    <row r="15" spans="2:9" s="6" customFormat="1" ht="24" customHeight="1">
      <c r="B15" s="20"/>
      <c r="C15" s="23" t="s">
        <v>17</v>
      </c>
      <c r="D15" s="24">
        <f>SUM(D16:D31)</f>
        <v>23895207950.000004</v>
      </c>
      <c r="E15" s="24">
        <f t="shared" si="2"/>
        <v>1035147897.3500061</v>
      </c>
      <c r="F15" s="24">
        <f t="shared" si="4" ref="F15:H15">SUM(F16:F31)</f>
        <v>24930355847.35001</v>
      </c>
      <c r="G15" s="24">
        <f t="shared" si="4"/>
        <v>6434965212.4099998</v>
      </c>
      <c r="H15" s="24">
        <f t="shared" si="4"/>
        <v>6407352014.4899998</v>
      </c>
      <c r="I15" s="24">
        <f t="shared" si="1"/>
        <v>18495390634.94001</v>
      </c>
    </row>
    <row r="16" spans="1:9" s="6" customFormat="1" ht="15" customHeight="1">
      <c r="A16" s="6" t="s">
        <v>18</v>
      </c>
      <c r="B16" s="20"/>
      <c r="C16" s="25" t="s">
        <v>19</v>
      </c>
      <c r="D16" s="22">
        <v>290770051</v>
      </c>
      <c r="E16" s="22">
        <f>F16-D16</f>
        <v>2236.9399999976158</v>
      </c>
      <c r="F16" s="22">
        <v>290772287.94</v>
      </c>
      <c r="G16" s="22">
        <v>76734319.939999998</v>
      </c>
      <c r="H16" s="22">
        <v>76734319.939999998</v>
      </c>
      <c r="I16" s="22">
        <f>F16-G16</f>
        <v>214037968</v>
      </c>
    </row>
    <row r="17" spans="1:9" s="6" customFormat="1" ht="15" customHeight="1">
      <c r="A17" s="6" t="s">
        <v>20</v>
      </c>
      <c r="B17" s="20"/>
      <c r="C17" s="25" t="s">
        <v>21</v>
      </c>
      <c r="D17" s="22">
        <v>335257586</v>
      </c>
      <c r="E17" s="22">
        <f>F17-D17</f>
        <v>-7326604.1800000072</v>
      </c>
      <c r="F17" s="22">
        <v>327930981.81999999</v>
      </c>
      <c r="G17" s="22">
        <v>81982746</v>
      </c>
      <c r="H17" s="22">
        <v>81982746</v>
      </c>
      <c r="I17" s="22">
        <f>F17-G17</f>
        <v>245948235.81999999</v>
      </c>
    </row>
    <row r="18" spans="1:9" s="6" customFormat="1" ht="15" customHeight="1">
      <c r="A18" s="6" t="s">
        <v>22</v>
      </c>
      <c r="B18" s="20"/>
      <c r="C18" s="25" t="s">
        <v>23</v>
      </c>
      <c r="D18" s="22">
        <v>0</v>
      </c>
      <c r="E18" s="22">
        <f>F18-D18</f>
        <v>274162305</v>
      </c>
      <c r="F18" s="22">
        <v>274162305</v>
      </c>
      <c r="G18" s="22">
        <v>68540577</v>
      </c>
      <c r="H18" s="22">
        <v>68540577</v>
      </c>
      <c r="I18" s="22">
        <f>F18-G18</f>
        <v>205621728</v>
      </c>
    </row>
    <row r="19" spans="1:9" s="6" customFormat="1" ht="12">
      <c r="A19" s="6" t="s">
        <v>24</v>
      </c>
      <c r="B19" s="20"/>
      <c r="C19" s="25" t="s">
        <v>25</v>
      </c>
      <c r="D19" s="22">
        <v>0</v>
      </c>
      <c r="E19" s="22">
        <f>F19-D19</f>
        <v>10958333</v>
      </c>
      <c r="F19" s="22">
        <v>10958333</v>
      </c>
      <c r="G19" s="22">
        <v>2273496</v>
      </c>
      <c r="H19" s="22">
        <v>2273496</v>
      </c>
      <c r="I19" s="22">
        <f>F19-G19</f>
        <v>8684837</v>
      </c>
    </row>
    <row r="20" spans="1:9" s="6" customFormat="1" ht="15" customHeight="1">
      <c r="A20" s="6" t="s">
        <v>26</v>
      </c>
      <c r="B20" s="20"/>
      <c r="C20" s="25" t="s">
        <v>27</v>
      </c>
      <c r="D20" s="22">
        <v>0</v>
      </c>
      <c r="E20" s="22">
        <f t="shared" si="2"/>
        <v>57034810.539999999</v>
      </c>
      <c r="F20" s="22">
        <v>57034810.539999999</v>
      </c>
      <c r="G20" s="22">
        <v>14258721.32</v>
      </c>
      <c r="H20" s="22">
        <v>14258721.32</v>
      </c>
      <c r="I20" s="22">
        <f t="shared" si="1"/>
        <v>42776089.219999999</v>
      </c>
    </row>
    <row r="21" spans="1:9" s="6" customFormat="1" ht="15" customHeight="1">
      <c r="A21" s="6" t="s">
        <v>28</v>
      </c>
      <c r="B21" s="20"/>
      <c r="C21" s="25" t="s">
        <v>29</v>
      </c>
      <c r="D21" s="22"/>
      <c r="E21" s="22">
        <f t="shared" si="2"/>
        <v>0</v>
      </c>
      <c r="F21" s="22"/>
      <c r="G21" s="22"/>
      <c r="H21" s="22"/>
      <c r="I21" s="22">
        <f t="shared" si="1"/>
        <v>0</v>
      </c>
    </row>
    <row r="22" spans="1:9" s="6" customFormat="1" ht="15" customHeight="1">
      <c r="A22" s="6" t="s">
        <v>30</v>
      </c>
      <c r="B22" s="20"/>
      <c r="C22" s="25" t="s">
        <v>31</v>
      </c>
      <c r="D22" s="22">
        <v>3693109973</v>
      </c>
      <c r="E22" s="22">
        <f t="shared" si="2"/>
        <v>322.8899998664856</v>
      </c>
      <c r="F22" s="22">
        <v>3693110295.8899999</v>
      </c>
      <c r="G22" s="22">
        <v>878128431.16999996</v>
      </c>
      <c r="H22" s="22">
        <v>878128431.16999996</v>
      </c>
      <c r="I22" s="22">
        <f t="shared" si="1"/>
        <v>2814981864.7199998</v>
      </c>
    </row>
    <row r="23" spans="1:9" s="6" customFormat="1" ht="15.75" customHeight="1">
      <c r="A23" s="6" t="s">
        <v>32</v>
      </c>
      <c r="B23" s="20"/>
      <c r="C23" s="25" t="s">
        <v>33</v>
      </c>
      <c r="D23" s="22">
        <v>237900000.00000003</v>
      </c>
      <c r="E23" s="22">
        <f t="shared" si="2"/>
        <v>84859416.050000042</v>
      </c>
      <c r="F23" s="22">
        <v>322759416.05000007</v>
      </c>
      <c r="G23" s="22">
        <v>80189053.720000014</v>
      </c>
      <c r="H23" s="22">
        <v>80189053.720000014</v>
      </c>
      <c r="I23" s="22">
        <f t="shared" si="1"/>
        <v>242570362.33000004</v>
      </c>
    </row>
    <row r="24" spans="1:9" s="6" customFormat="1" ht="20.25" customHeight="1">
      <c r="A24" s="6" t="s">
        <v>34</v>
      </c>
      <c r="B24" s="20"/>
      <c r="C24" s="25" t="s">
        <v>35</v>
      </c>
      <c r="D24" s="22">
        <v>1241421818.9999998</v>
      </c>
      <c r="E24" s="22">
        <f t="shared" si="2"/>
        <v>194834606.5599997</v>
      </c>
      <c r="F24" s="22">
        <v>1436256425.5599995</v>
      </c>
      <c r="G24" s="22">
        <v>232538986.24000001</v>
      </c>
      <c r="H24" s="22">
        <v>232475339.13</v>
      </c>
      <c r="I24" s="22">
        <f t="shared" si="1"/>
        <v>1203717439.3199995</v>
      </c>
    </row>
    <row r="25" spans="1:9" s="6" customFormat="1" ht="15" customHeight="1">
      <c r="A25" s="6" t="s">
        <v>36</v>
      </c>
      <c r="B25" s="20"/>
      <c r="C25" s="25" t="s">
        <v>37</v>
      </c>
      <c r="D25" s="22">
        <v>156540635</v>
      </c>
      <c r="E25" s="22">
        <f t="shared" si="2"/>
        <v>63407252.320000023</v>
      </c>
      <c r="F25" s="22">
        <v>219947887.32000002</v>
      </c>
      <c r="G25" s="22">
        <v>63346928.100000001</v>
      </c>
      <c r="H25" s="22">
        <v>63346928.100000001</v>
      </c>
      <c r="I25" s="22">
        <f t="shared" si="1"/>
        <v>156600959.22000003</v>
      </c>
    </row>
    <row r="26" spans="1:9" s="6" customFormat="1" ht="12">
      <c r="A26" s="6" t="s">
        <v>38</v>
      </c>
      <c r="B26" s="20"/>
      <c r="C26" s="26" t="s">
        <v>39</v>
      </c>
      <c r="D26" s="22">
        <v>1134894071</v>
      </c>
      <c r="E26" s="22">
        <f t="shared" si="2"/>
        <v>29604328.539999962</v>
      </c>
      <c r="F26" s="22">
        <v>1164498399.54</v>
      </c>
      <c r="G26" s="22">
        <v>349349520</v>
      </c>
      <c r="H26" s="22">
        <v>349349520</v>
      </c>
      <c r="I26" s="22">
        <f t="shared" si="1"/>
        <v>815148879.53999996</v>
      </c>
    </row>
    <row r="27" spans="1:9" s="6" customFormat="1" ht="12">
      <c r="A27" s="6" t="s">
        <v>40</v>
      </c>
      <c r="B27" s="20"/>
      <c r="C27" s="26" t="s">
        <v>41</v>
      </c>
      <c r="D27" s="22">
        <v>2630936766</v>
      </c>
      <c r="E27" s="22">
        <f t="shared" si="2"/>
        <v>-6871213</v>
      </c>
      <c r="F27" s="22">
        <v>2624065553</v>
      </c>
      <c r="G27" s="22">
        <v>656016393</v>
      </c>
      <c r="H27" s="22">
        <v>656016393</v>
      </c>
      <c r="I27" s="22">
        <f t="shared" si="1"/>
        <v>1968049160</v>
      </c>
    </row>
    <row r="28" spans="1:9" s="6" customFormat="1" ht="12">
      <c r="A28" s="6" t="s">
        <v>42</v>
      </c>
      <c r="B28" s="20"/>
      <c r="C28" s="25" t="s">
        <v>43</v>
      </c>
      <c r="D28" s="22">
        <v>43805808.999999993</v>
      </c>
      <c r="E28" s="22">
        <f t="shared" si="2"/>
        <v>0</v>
      </c>
      <c r="F28" s="22">
        <v>43805808.999999993</v>
      </c>
      <c r="G28" s="22">
        <v>6169985.4900000002</v>
      </c>
      <c r="H28" s="22">
        <v>6169985.4900000002</v>
      </c>
      <c r="I28" s="22">
        <f t="shared" si="1"/>
        <v>37635823.50999999</v>
      </c>
    </row>
    <row r="29" spans="1:9" s="6" customFormat="1" ht="12">
      <c r="A29" s="6" t="s">
        <v>44</v>
      </c>
      <c r="B29" s="20"/>
      <c r="C29" s="25" t="s">
        <v>45</v>
      </c>
      <c r="D29" s="22">
        <v>476478378</v>
      </c>
      <c r="E29" s="22">
        <f t="shared" si="2"/>
        <v>231953015.87</v>
      </c>
      <c r="F29" s="22">
        <v>708431393.87</v>
      </c>
      <c r="G29" s="22">
        <v>241927485.02000001</v>
      </c>
      <c r="H29" s="22">
        <v>239046184.40000001</v>
      </c>
      <c r="I29" s="22">
        <f t="shared" si="1"/>
        <v>466503908.85000002</v>
      </c>
    </row>
    <row r="30" spans="1:9" s="6" customFormat="1" ht="15" customHeight="1">
      <c r="A30" s="6" t="s">
        <v>46</v>
      </c>
      <c r="B30" s="20"/>
      <c r="C30" s="25" t="s">
        <v>47</v>
      </c>
      <c r="D30" s="22">
        <v>13654092862.000004</v>
      </c>
      <c r="E30" s="22">
        <f t="shared" si="2"/>
        <v>210624.71000480652</v>
      </c>
      <c r="F30" s="22">
        <v>13654303486.710009</v>
      </c>
      <c r="G30" s="22">
        <v>3638051993.7900004</v>
      </c>
      <c r="H30" s="22">
        <v>3613383743.6000004</v>
      </c>
      <c r="I30" s="22">
        <f t="shared" si="1"/>
        <v>10016251492.920008</v>
      </c>
    </row>
    <row r="31" spans="1:9" s="6" customFormat="1" ht="15" customHeight="1">
      <c r="A31" s="6" t="s">
        <v>48</v>
      </c>
      <c r="B31" s="20"/>
      <c r="C31" s="25" t="s">
        <v>49</v>
      </c>
      <c r="D31" s="22">
        <v>0</v>
      </c>
      <c r="E31" s="22">
        <f t="shared" si="2"/>
        <v>102318462.11</v>
      </c>
      <c r="F31" s="22">
        <v>102318462.11</v>
      </c>
      <c r="G31" s="22">
        <v>45456575.620000005</v>
      </c>
      <c r="H31" s="22">
        <v>45456575.620000005</v>
      </c>
      <c r="I31" s="22">
        <f t="shared" si="1"/>
        <v>56861886.489999995</v>
      </c>
    </row>
    <row r="32" spans="2:9" s="6" customFormat="1" ht="15" customHeight="1">
      <c r="B32" s="20"/>
      <c r="C32" s="23" t="s">
        <v>50</v>
      </c>
      <c r="D32" s="24">
        <f>D33</f>
        <v>4323162811.999999</v>
      </c>
      <c r="E32" s="24">
        <f>F32-D32</f>
        <v>1035498355.5099974</v>
      </c>
      <c r="F32" s="24">
        <f t="shared" si="5" ref="F32:H32">F33</f>
        <v>5358661167.5099964</v>
      </c>
      <c r="G32" s="24">
        <f t="shared" si="5"/>
        <v>1260482868.4099989</v>
      </c>
      <c r="H32" s="24">
        <f t="shared" si="5"/>
        <v>1260482868.4099989</v>
      </c>
      <c r="I32" s="24">
        <f>F32-G32</f>
        <v>4098178299.0999975</v>
      </c>
    </row>
    <row r="33" spans="2:9" s="6" customFormat="1" ht="15" customHeight="1">
      <c r="B33" s="20"/>
      <c r="C33" s="25" t="s">
        <v>51</v>
      </c>
      <c r="D33" s="22">
        <v>4323162811.999999</v>
      </c>
      <c r="E33" s="22">
        <f>F33-D33</f>
        <v>1035498355.5099974</v>
      </c>
      <c r="F33" s="22">
        <v>5358661167.5099964</v>
      </c>
      <c r="G33" s="22">
        <v>1260482868.4099989</v>
      </c>
      <c r="H33" s="22">
        <v>1260482868.4099989</v>
      </c>
      <c r="I33" s="22">
        <f>F33-G33</f>
        <v>4098178299.0999975</v>
      </c>
    </row>
    <row r="34" spans="2:9" s="6" customFormat="1" ht="9.75" customHeight="1">
      <c r="B34" s="27"/>
      <c r="C34" s="28"/>
      <c r="D34" s="29"/>
      <c r="E34" s="29"/>
      <c r="F34" s="29"/>
      <c r="G34" s="29"/>
      <c r="H34" s="29"/>
      <c r="I34" s="29"/>
    </row>
    <row r="35" spans="2:9" s="6" customFormat="1" ht="18" customHeight="1">
      <c r="B35" s="30"/>
      <c r="C35" s="31" t="s">
        <v>52</v>
      </c>
      <c r="D35" s="32">
        <f>SUM(D32,D15,D12,D10)</f>
        <v>65089914353.999947</v>
      </c>
      <c r="E35" s="32">
        <f t="shared" si="2"/>
        <v>4657972502.6901932</v>
      </c>
      <c r="F35" s="32">
        <f t="shared" si="6" ref="F35:H35">SUM(F32,F15,F12,F10)</f>
        <v>69747886856.69014</v>
      </c>
      <c r="G35" s="32">
        <f t="shared" si="6"/>
        <v>18793607138.989998</v>
      </c>
      <c r="H35" s="32">
        <f t="shared" si="6"/>
        <v>17611918671.990005</v>
      </c>
      <c r="I35" s="32">
        <f>F35-G35</f>
        <v>50954279717.700142</v>
      </c>
    </row>
    <row r="36" s="6" customFormat="1" ht="5.25" customHeight="1"/>
    <row r="37" spans="2:9" s="33" customFormat="1" ht="28.5" customHeight="1">
      <c r="B37" s="34" t="s">
        <v>53</v>
      </c>
      <c r="C37" s="34"/>
      <c r="D37" s="34"/>
      <c r="E37" s="34"/>
      <c r="F37" s="34"/>
      <c r="G37" s="34"/>
      <c r="H37" s="34"/>
      <c r="I37" s="34"/>
    </row>
    <row r="38" spans="2:9" ht="15">
      <c r="B38" s="36" t="s">
        <v>54</v>
      </c>
      <c r="D38" s="37"/>
      <c r="E38" s="37"/>
      <c r="F38" s="37"/>
      <c r="G38" s="37"/>
      <c r="H38" s="37"/>
      <c r="I38" s="37"/>
    </row>
    <row r="39" spans="2:9" ht="15">
      <c r="B39" s="38"/>
      <c r="D39" s="37"/>
      <c r="E39" s="37"/>
      <c r="F39" s="37"/>
      <c r="G39" s="37"/>
      <c r="H39" s="37"/>
      <c r="I39" s="37"/>
    </row>
    <row r="40" spans="2:9" ht="15">
      <c r="B40" s="38"/>
      <c r="D40" s="37"/>
      <c r="E40" s="37"/>
      <c r="F40" s="37"/>
      <c r="G40" s="37"/>
      <c r="H40" s="37"/>
      <c r="I40" s="37"/>
    </row>
    <row r="41" spans="2:9" ht="15">
      <c r="B41" s="38"/>
      <c r="D41" s="37"/>
      <c r="E41" s="37"/>
      <c r="F41" s="37"/>
      <c r="G41" s="37"/>
      <c r="H41" s="37"/>
      <c r="I41" s="37"/>
    </row>
    <row r="42" spans="2:9" ht="15">
      <c r="B42" s="38"/>
      <c r="D42" s="37"/>
      <c r="E42" s="37"/>
      <c r="F42" s="37"/>
      <c r="G42" s="37"/>
      <c r="H42" s="37"/>
      <c r="I42" s="37"/>
    </row>
    <row r="43" spans="4:9" ht="12">
      <c r="D43" s="39"/>
      <c r="E43" s="39"/>
      <c r="F43" s="39"/>
      <c r="G43" s="39"/>
      <c r="H43" s="39"/>
      <c r="I43" s="39"/>
    </row>
    <row r="44" spans="4:9" ht="12">
      <c r="D44" s="39"/>
      <c r="E44" s="39"/>
      <c r="F44" s="39"/>
      <c r="G44" s="39"/>
      <c r="H44" s="39"/>
      <c r="I44" s="39"/>
    </row>
    <row r="45" spans="4:9" ht="12">
      <c r="D45" s="39"/>
      <c r="E45" s="39"/>
      <c r="F45" s="39"/>
      <c r="G45" s="39"/>
      <c r="H45" s="39"/>
      <c r="I45" s="39"/>
    </row>
    <row r="46" spans="4:9" ht="12">
      <c r="D46" s="39"/>
      <c r="E46" s="39"/>
      <c r="F46" s="39"/>
      <c r="G46" s="39"/>
      <c r="H46" s="39"/>
      <c r="I46" s="39"/>
    </row>
    <row r="47" spans="4:9" ht="12">
      <c r="D47" s="39"/>
      <c r="E47" s="39"/>
      <c r="F47" s="39"/>
      <c r="G47" s="39"/>
      <c r="H47" s="39"/>
      <c r="I47" s="39"/>
    </row>
  </sheetData>
  <mergeCells count="8">
    <mergeCell ref="B4:I4"/>
    <mergeCell ref="B37:I37"/>
    <mergeCell ref="B1:I1"/>
    <mergeCell ref="B2:I2"/>
    <mergeCell ref="B3:I3"/>
    <mergeCell ref="B6:C8"/>
    <mergeCell ref="D6:H6"/>
    <mergeCell ref="I6:I7"/>
  </mergeCells>
  <printOptions horizontalCentered="1"/>
  <pageMargins left="0.4330708661417323" right="0.4330708661417323" top="0.8267716535433072" bottom="0.5905511811023623" header="0.3937007874015748" footer="0.2362204724409449"/>
  <pageSetup firstPageNumber="41" useFirstPageNumber="1" orientation="landscape" scale="75" r:id="rId3"/>
  <headerFooter>
    <oddHeader>&amp;C&amp;"DIN Pro Bold,Negrita"PODER EJECUTIVO
DEL ESTADO DE TAMAULIPAS&amp;"-,Normal"
&amp;G</oddHeader>
    <oddFooter>&amp;L       
&amp;C
&amp;G
&amp;"DIN Pro Regular,Negrita"&amp;10Presupuestaria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POR FONDOS 2022</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