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lasif Objeto del Gasto" sheetId="2" r:id="rId3"/>
  </sheets>
  <definedNames>
    <definedName name="_xlnm.Print_Area" localSheetId="0">'Clasif Objeto del Gasto'!$B$1:$I$91</definedName>
    <definedName name="_xlnm.Print_Titles" localSheetId="0">'Clasif Objeto del Gasto'!$1:$8</definedName>
    <definedName name="Z_65B94904_9918_453B_8D4A_5E3642501900_.wvu.PrintTitles" localSheetId="0" hidden="1">'Clasif Objeto del Gasto'!$1:$8</definedName>
    <definedName name="Z_6C3CDF40_0DC3_41F2_A664_8DBE6D169CDC_.wvu.PrintTitles" localSheetId="0" hidden="1">'Clasif Objeto del Gasto'!$1:$8</definedName>
  </definedNames>
  <calcPr fullCalcOnLoad="1"/>
</workbook>
</file>

<file path=xl/calcChain.xml><?xml version="1.0" encoding="utf-8"?>
<calcChain xmlns="http://schemas.openxmlformats.org/spreadsheetml/2006/main">
  <c r="I81" i="2" l="1"/>
</calcChain>
</file>

<file path=xl/sharedStrings.xml><?xml version="1.0" encoding="utf-8"?>
<sst xmlns="http://schemas.openxmlformats.org/spreadsheetml/2006/main" count="91" uniqueCount="90">
  <si>
    <t>Estado Analítico del Ejercicio del Presupuesto de Egresos</t>
  </si>
  <si>
    <t>Clasificación por Objeto del Gasto (Capítulo y Concepto)</t>
  </si>
  <si>
    <t>Del 1 de Enero al 31 de Marzo de 2022</t>
  </si>
  <si>
    <t>(Cifras en Pesos)</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</si>
  <si>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</si>
  <si>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</si>
  <si>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</si>
  <si>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</si>
  <si>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</si>
  <si>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</si>
  <si>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</si>
  <si>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</si>
  <si>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</si>
  <si>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</si>
  <si>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</si>
  <si>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</si>
  <si>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</si>
  <si>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</si>
  <si>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</si>
  <si>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</si>
  <si>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</si>
  <si>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</si>
  <si>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</si>
  <si>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</si>
  <si>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</si>
  <si>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</si>
  <si>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 xml:space="preserve">                          -  </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</si>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</sst>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3">
    <font>
      <sz val="10"/>
      <color theme="1"/>
      <name val="Arial"/>
      <family val="2"/>
    </font>
    <font>
      <sz val="9"/>
      <color theme="1"/>
      <name val="Arial"/>
      <family val="2"/>
    </font>
    <font>
      <sz val="8"/>
      <color theme="1"/>
      <name val="DINPro-Regular"/>
      <family val="3"/>
    </font>
    <font>
      <sz val="11"/>
      <color theme="1"/>
      <name val="Calibri"/>
      <family val="2"/>
      <scheme val="minor"/>
    </font>
    <font>
      <sz val="9"/>
      <color theme="1"/>
      <name val="Helvetica"/>
      <family val="2"/>
    </font>
    <font>
      <b/>
      <sz val="9"/>
      <color rgb="FF000000"/>
      <name val="DINPro-Regular"/>
      <family val="3"/>
    </font>
    <font>
      <b/>
      <sz val="9"/>
      <color theme="1"/>
      <name val="DINPro-Regular"/>
      <family val="3"/>
    </font>
    <font>
      <sz val="9"/>
      <color rgb="FF000000"/>
      <name val="DINPro-Regular"/>
      <family val="3"/>
    </font>
    <font>
      <sz val="9"/>
      <color theme="1"/>
      <name val="DINPro-Regular"/>
      <family val="3"/>
    </font>
    <font>
      <b/>
      <sz val="9"/>
      <color theme="0"/>
      <name val="DINPro-Regular"/>
      <family val="3"/>
    </font>
    <font>
      <sz val="10"/>
      <color theme="1"/>
      <name val="DIN Pro Bold"/>
      <family val="2"/>
    </font>
    <font>
      <b/>
      <sz val="10"/>
      <name val="DIN Pro Bold"/>
      <family val="2"/>
    </font>
    <font>
      <b/>
      <sz val="7"/>
      <name val="DIN Pro Bol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theme="0" tint="-0.24997000396251678"/>
        <bgColor indexed="64"/>
      </patternFill>
    </fill>
  </fills>
  <borders count="14">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right/>
      <top/>
      <bottom style="thin">
        <color auto="1"/>
      </bottom>
    </border>
    <border>
      <left style="thin">
        <color auto="1"/>
      </left>
      <right style="thin">
        <color auto="1"/>
      </right>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cellStyleXfs>
  <cellXfs count="53">
    <xf numFmtId="0" fontId="0" fillId="0" borderId="0" xfId="0"/>
    <xf numFmtId="0" fontId="1" fillId="0" borderId="0" xfId="0" applyFont="1" applyBorder="1"/>
    <xf numFmtId="0" fontId="1" fillId="0" borderId="0" xfId="0" applyFont="1" applyFill="1" applyBorder="1"/>
    <xf numFmtId="37" fontId="11" fillId="0" borderId="0" xfId="20" applyNumberFormat="1" applyFont="1" applyFill="1" applyBorder="1" applyAlignment="1" applyProtection="1">
      <alignment horizontal="center"/>
      <protection/>
    </xf>
    <xf numFmtId="37" fontId="12" fillId="0" borderId="0" xfId="20" applyNumberFormat="1" applyFont="1" applyFill="1" applyBorder="1" applyAlignment="1" applyProtection="1">
      <alignment horizontal="center"/>
      <protection/>
    </xf>
    <xf numFmtId="0" fontId="11" fillId="2" borderId="0" xfId="0" applyFont="1" applyFill="1" applyBorder="1" applyAlignment="1">
      <alignment horizontal="left"/>
    </xf>
    <xf numFmtId="0" fontId="10" fillId="2" borderId="0" xfId="0" applyFont="1" applyFill="1"/>
    <xf numFmtId="0" fontId="8" fillId="0" borderId="0" xfId="0" applyFont="1"/>
    <xf numFmtId="0" fontId="8" fillId="0" borderId="0" xfId="0" applyFont="1" applyFill="1"/>
    <xf numFmtId="37" fontId="9" fillId="3" borderId="1" xfId="20" applyNumberFormat="1" applyFont="1" applyFill="1" applyBorder="1" applyAlignment="1" applyProtection="1">
      <alignment horizontal="center" vertical="center" wrapText="1"/>
      <protection/>
    </xf>
    <xf numFmtId="37" fontId="9" fillId="3" borderId="2" xfId="20" applyNumberFormat="1" applyFont="1" applyFill="1" applyBorder="1" applyAlignment="1" applyProtection="1">
      <alignment horizontal="center" vertical="center"/>
      <protection/>
    </xf>
    <xf numFmtId="37" fontId="9" fillId="3" borderId="3" xfId="20" applyNumberFormat="1" applyFont="1" applyFill="1" applyBorder="1" applyAlignment="1" applyProtection="1">
      <alignment horizontal="center"/>
      <protection/>
    </xf>
    <xf numFmtId="37" fontId="9" fillId="3" borderId="4" xfId="20" applyNumberFormat="1" applyFont="1" applyFill="1" applyBorder="1" applyAlignment="1" applyProtection="1">
      <alignment horizontal="center"/>
      <protection/>
    </xf>
    <xf numFmtId="37" fontId="9" fillId="3" borderId="5" xfId="20" applyNumberFormat="1" applyFont="1" applyFill="1" applyBorder="1" applyAlignment="1" applyProtection="1">
      <alignment horizontal="center"/>
      <protection/>
    </xf>
    <xf numFmtId="37" fontId="9" fillId="3" borderId="6" xfId="20" applyNumberFormat="1" applyFont="1" applyFill="1" applyBorder="1" applyAlignment="1" applyProtection="1">
      <alignment horizontal="center" vertical="center" wrapText="1"/>
      <protection/>
    </xf>
    <xf numFmtId="37" fontId="9" fillId="3" borderId="7" xfId="20" applyNumberFormat="1" applyFont="1" applyFill="1" applyBorder="1" applyAlignment="1" applyProtection="1">
      <alignment horizontal="center" vertical="center"/>
      <protection/>
    </xf>
    <xf numFmtId="37" fontId="9" fillId="3" borderId="8"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wrapText="1"/>
      <protection/>
    </xf>
    <xf numFmtId="37" fontId="9" fillId="3" borderId="9" xfId="20" applyNumberFormat="1" applyFont="1" applyFill="1" applyBorder="1" applyAlignment="1" applyProtection="1">
      <alignment horizontal="center" vertical="center"/>
      <protection/>
    </xf>
    <xf numFmtId="37" fontId="9" fillId="3" borderId="10"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protection/>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3" fontId="5" fillId="2" borderId="11" xfId="21" applyNumberFormat="1" applyFont="1" applyFill="1" applyBorder="1" applyAlignment="1">
      <alignment horizontal="right"/>
    </xf>
    <xf numFmtId="0" fontId="7" fillId="2" borderId="7" xfId="0" applyFont="1" applyFill="1" applyBorder="1" applyAlignment="1">
      <alignment horizontal="center" vertical="center" wrapText="1"/>
    </xf>
    <xf numFmtId="0" fontId="7" fillId="2" borderId="0" xfId="0" applyFont="1" applyFill="1" applyBorder="1" applyAlignment="1">
      <alignment vertical="center" wrapText="1"/>
    </xf>
    <xf numFmtId="3" fontId="7" fillId="2" borderId="11" xfId="21" applyNumberFormat="1" applyFont="1" applyFill="1" applyBorder="1" applyAlignment="1" applyProtection="1">
      <alignment horizontal="right"/>
      <protection locked="0"/>
    </xf>
    <xf numFmtId="3" fontId="7" fillId="2" borderId="11" xfId="21" applyNumberFormat="1" applyFont="1" applyFill="1" applyBorder="1" applyAlignment="1">
      <alignment horizontal="right"/>
    </xf>
    <xf numFmtId="3" fontId="8" fillId="0" borderId="0" xfId="0" applyNumberFormat="1" applyFont="1"/>
    <xf numFmtId="0" fontId="5" fillId="2" borderId="7" xfId="0" applyFont="1" applyFill="1" applyBorder="1" applyAlignment="1">
      <alignment horizontal="left" wrapText="1"/>
    </xf>
    <xf numFmtId="0" fontId="5" fillId="2" borderId="8" xfId="0" applyFont="1" applyFill="1" applyBorder="1" applyAlignment="1">
      <alignment horizontal="left" wrapText="1"/>
    </xf>
    <xf numFmtId="3" fontId="7" fillId="0" borderId="11" xfId="21" applyNumberFormat="1" applyFont="1" applyFill="1" applyBorder="1" applyAlignment="1" applyProtection="1">
      <alignment horizontal="right"/>
      <protection locked="0"/>
    </xf>
    <xf numFmtId="3" fontId="5" fillId="0" borderId="11" xfId="21" applyNumberFormat="1" applyFont="1" applyFill="1" applyBorder="1" applyAlignment="1">
      <alignment horizontal="right"/>
    </xf>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8" fillId="0" borderId="0" xfId="0" applyFont="1" applyBorder="1"/>
    <xf numFmtId="0" fontId="8" fillId="0" borderId="0" xfId="0" applyFont="1" applyFill="1" applyBorder="1"/>
    <xf numFmtId="0" fontId="7" fillId="2" borderId="9" xfId="0" applyFont="1" applyFill="1" applyBorder="1" applyAlignment="1">
      <alignment horizontal="center" vertical="center" wrapText="1"/>
    </xf>
    <xf numFmtId="0" fontId="7" fillId="2" borderId="12" xfId="0" applyFont="1" applyFill="1" applyBorder="1" applyAlignment="1">
      <alignment vertical="center" wrapText="1"/>
    </xf>
    <xf numFmtId="3" fontId="7" fillId="2" borderId="13" xfId="21" applyNumberFormat="1" applyFont="1" applyFill="1" applyBorder="1" applyAlignment="1" applyProtection="1">
      <alignment horizontal="right"/>
      <protection locked="0"/>
    </xf>
    <xf numFmtId="3" fontId="7" fillId="2" borderId="13" xfId="21" applyNumberFormat="1" applyFont="1" applyFill="1" applyBorder="1" applyAlignment="1">
      <alignment horizontal="right"/>
    </xf>
    <xf numFmtId="0" fontId="6" fillId="4" borderId="3" xfId="0" applyFont="1" applyFill="1" applyBorder="1" applyAlignment="1">
      <alignment horizontal="justify" vertical="center" wrapText="1"/>
    </xf>
    <xf numFmtId="0" fontId="6" fillId="4" borderId="5" xfId="0" applyFont="1" applyFill="1" applyBorder="1" applyAlignment="1">
      <alignment horizontal="justify" vertical="center" wrapText="1"/>
    </xf>
    <xf numFmtId="3" fontId="5" fillId="4" borderId="6" xfId="21" applyNumberFormat="1" applyFont="1" applyFill="1" applyBorder="1" applyAlignment="1">
      <alignment horizontal="right"/>
    </xf>
    <xf numFmtId="0" fontId="4" fillId="0" borderId="0" xfId="0" applyFont="1"/>
    <xf numFmtId="0" fontId="4" fillId="0" borderId="0" xfId="0" applyFont="1" applyFill="1"/>
    <xf numFmtId="0" fontId="2" fillId="0" borderId="0" xfId="0" applyFont="1" applyAlignment="1">
      <alignment horizontal="justify" vertical="center" wrapText="1"/>
    </xf>
    <xf numFmtId="0" fontId="3" fillId="0" borderId="0" xfId="0"/>
    <xf numFmtId="0" fontId="2" fillId="0" borderId="0" xfId="0" applyFont="1" applyFill="1" applyBorder="1" applyAlignment="1" applyProtection="1">
      <alignment vertical="center"/>
      <protection/>
    </xf>
    <xf numFmtId="3" fontId="1" fillId="0" borderId="0" xfId="0" applyNumberFormat="1" applyFont="1"/>
    <xf numFmtId="0" fontId="1" fillId="0" borderId="0" xfId="0" applyFont="1" applyFill="1"/>
    <xf numFmtId="0" fontId="1"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781050</xdr:colOff>
      <xdr:row>86</xdr:row>
      <xdr:rowOff>0</xdr:rowOff>
    </xdr:from>
    <xdr:ext cx="3095625" cy="571500"/>
    <xdr:sp>
      <xdr:nvSpPr>
        <xdr:cNvPr id="1" name="7 CuadroTexto"/>
        <xdr:cNvSpPr txBox="1"/>
      </xdr:nvSpPr>
      <xdr:spPr>
        <a:xfrm>
          <a:off x="1495425" y="1587817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390525</xdr:colOff>
      <xdr:row>0</xdr:row>
      <xdr:rowOff>66675</xdr:rowOff>
    </xdr:from>
    <xdr:to>
      <xdr:col>2</xdr:col>
      <xdr:colOff>1860215</xdr:colOff>
      <xdr:row>3</xdr:row>
      <xdr:rowOff>71690</xdr:rowOff>
    </xdr:to>
    <xdr:pic>
      <xdr:nvPicPr>
        <xdr:cNvPr id="2" name="Imagen 2"/>
        <xdr:cNvPicPr>
          <a:picLocks noChangeAspect="1"/>
        </xdr:cNvPicPr>
      </xdr:nvPicPr>
      <xdr:blipFill>
        <a:blip r:embed="rId1"/>
        <a:stretch>
          <a:fillRect/>
        </a:stretch>
      </xdr:blipFill>
      <xdr:spPr>
        <a:xfrm>
          <a:off x="581025" y="66675"/>
          <a:ext cx="1990725" cy="723900"/>
        </a:xfrm>
        <a:prstGeom prst="rect"/>
      </xdr:spPr>
    </xdr:pic>
    <xdr:clientData/>
  </xdr:twoCellAnchor>
  <xdr:oneCellAnchor>
    <xdr:from>
      <xdr:col>5</xdr:col>
      <xdr:colOff>104775</xdr:colOff>
      <xdr:row>86</xdr:row>
      <xdr:rowOff>142875</xdr:rowOff>
    </xdr:from>
    <xdr:ext cx="3095625" cy="571500"/>
    <xdr:sp>
      <xdr:nvSpPr>
        <xdr:cNvPr id="3" name="7 CuadroTexto"/>
        <xdr:cNvSpPr txBox="1"/>
      </xdr:nvSpPr>
      <xdr:spPr>
        <a:xfrm>
          <a:off x="6762750" y="1602105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6731ec8-3350-4232-9942-4f9f9e91555d}">
  <sheetPr>
    <tabColor theme="1"/>
  </sheetPr>
  <dimension ref="A1:O107"/>
  <sheetViews>
    <sheetView showGridLines="0" workbookViewId="0" topLeftCell="A1">
      <selection pane="topLeft" activeCell="J59" sqref="J59"/>
    </sheetView>
  </sheetViews>
  <sheetFormatPr defaultColWidth="11.574285714285713" defaultRowHeight="12" customHeight="1"/>
  <cols>
    <col min="1" max="1" width="2.857142857142857" style="51" customWidth="1"/>
    <col min="2" max="2" width="7.857142857142857" style="52" customWidth="1"/>
    <col min="3" max="3" width="51" style="52" customWidth="1"/>
    <col min="4" max="4" width="17.857142857142858" style="52" customWidth="1"/>
    <col min="5" max="5" width="20.285714285714285" style="52" customWidth="1"/>
    <col min="6" max="7" width="19.857142857142858" style="52" customWidth="1"/>
    <col min="8" max="8" width="17.571428571428573" style="52" customWidth="1"/>
    <col min="9" max="9" width="16.571428571428573" style="52" customWidth="1"/>
    <col min="10" max="16384" width="11.571428571428571" style="52"/>
  </cols>
  <sheetData>
    <row r="1" spans="1:9" s="1" customFormat="1" ht="18.75" customHeight="1">
      <c r="A1" s="2"/>
      <c r="B1" s="3" t="s">
        <v>0</v>
      </c>
      <c r="C1" s="3"/>
      <c r="D1" s="3"/>
      <c r="E1" s="3"/>
      <c r="F1" s="3"/>
      <c r="G1" s="3"/>
      <c r="H1" s="3"/>
      <c r="I1" s="3"/>
    </row>
    <row r="2" spans="1:9" s="1" customFormat="1" ht="18.75" customHeight="1">
      <c r="A2" s="2"/>
      <c r="B2" s="3" t="s">
        <v>1</v>
      </c>
      <c r="C2" s="3"/>
      <c r="D2" s="3"/>
      <c r="E2" s="3"/>
      <c r="F2" s="3"/>
      <c r="G2" s="3"/>
      <c r="H2" s="3"/>
      <c r="I2" s="3"/>
    </row>
    <row r="3" spans="1:9" s="1" customFormat="1" ht="18.75" customHeight="1">
      <c r="A3" s="2"/>
      <c r="B3" s="3" t="s">
        <v>2</v>
      </c>
      <c r="C3" s="3"/>
      <c r="D3" s="3"/>
      <c r="E3" s="3"/>
      <c r="F3" s="3"/>
      <c r="G3" s="3"/>
      <c r="H3" s="3"/>
      <c r="I3" s="3"/>
    </row>
    <row r="4" spans="1:9" s="1" customFormat="1" ht="15" customHeight="1">
      <c r="A4" s="2"/>
      <c r="B4" s="4" t="s">
        <v>3</v>
      </c>
      <c r="C4" s="4"/>
      <c r="D4" s="4"/>
      <c r="E4" s="4"/>
      <c r="F4" s="4"/>
      <c r="G4" s="4"/>
      <c r="H4" s="4"/>
      <c r="I4" s="4"/>
    </row>
    <row r="5" spans="2:9" ht="5.25" customHeight="1">
      <c r="B5" s="5"/>
      <c r="C5" s="6"/>
      <c r="D5" s="6"/>
      <c r="E5" s="6"/>
      <c r="F5" s="6"/>
      <c r="G5" s="6"/>
      <c r="H5" s="6"/>
      <c r="I5" s="6"/>
    </row>
    <row r="6" spans="1:9" s="7" customFormat="1" ht="12">
      <c r="A6" s="8"/>
      <c r="B6" s="9" t="s">
        <v>4</v>
      </c>
      <c r="C6" s="10"/>
      <c r="D6" s="11" t="s">
        <v>5</v>
      </c>
      <c r="E6" s="12"/>
      <c r="F6" s="12"/>
      <c r="G6" s="12"/>
      <c r="H6" s="13"/>
      <c r="I6" s="14" t="s">
        <v>6</v>
      </c>
    </row>
    <row r="7" spans="1:9" s="7" customFormat="1" ht="30.75" customHeight="1">
      <c r="A7" s="8"/>
      <c r="B7" s="15"/>
      <c r="C7" s="16"/>
      <c r="D7" s="17" t="s">
        <v>7</v>
      </c>
      <c r="E7" s="18" t="s">
        <v>8</v>
      </c>
      <c r="F7" s="17" t="s">
        <v>9</v>
      </c>
      <c r="G7" s="17" t="s">
        <v>10</v>
      </c>
      <c r="H7" s="17" t="s">
        <v>11</v>
      </c>
      <c r="I7" s="14"/>
    </row>
    <row r="8" spans="1:9" s="7" customFormat="1" ht="12">
      <c r="A8" s="8"/>
      <c r="B8" s="19"/>
      <c r="C8" s="20"/>
      <c r="D8" s="21">
        <v>1</v>
      </c>
      <c r="E8" s="21">
        <v>2</v>
      </c>
      <c r="F8" s="21" t="s">
        <v>12</v>
      </c>
      <c r="G8" s="21">
        <v>4</v>
      </c>
      <c r="H8" s="21">
        <v>5</v>
      </c>
      <c r="I8" s="21" t="s">
        <v>13</v>
      </c>
    </row>
    <row r="9" spans="1:9" s="7" customFormat="1" ht="17.1" customHeight="1">
      <c r="A9" s="8"/>
      <c r="B9" s="22" t="s">
        <v>14</v>
      </c>
      <c r="C9" s="23"/>
      <c r="D9" s="24">
        <f t="shared" si="0" ref="D9:I9">SUM(D10:D16)</f>
        <v>24344658116.760002</v>
      </c>
      <c r="E9" s="24">
        <f t="shared" si="0"/>
        <v>-292761230.56999946</v>
      </c>
      <c r="F9" s="24">
        <f t="shared" si="0"/>
        <v>24051896886.190006</v>
      </c>
      <c r="G9" s="24">
        <f t="shared" si="0"/>
        <v>6140666156.5700006</v>
      </c>
      <c r="H9" s="24">
        <f t="shared" si="0"/>
        <v>6113044652.6799994</v>
      </c>
      <c r="I9" s="24">
        <f t="shared" si="0"/>
        <v>17911230729.620007</v>
      </c>
    </row>
    <row r="10" spans="1:15" s="7" customFormat="1" ht="15.6" customHeight="1">
      <c r="A10" s="8"/>
      <c r="B10" s="25">
        <v>11</v>
      </c>
      <c r="C10" s="26" t="s">
        <v>15</v>
      </c>
      <c r="D10" s="27">
        <v>10099409377.980001</v>
      </c>
      <c r="E10" s="27">
        <f>F10-D10</f>
        <v>-749617218.93999672</v>
      </c>
      <c r="F10" s="28">
        <v>9349792159.0400047</v>
      </c>
      <c r="G10" s="27">
        <v>2458336079.0300007</v>
      </c>
      <c r="H10" s="27">
        <v>2458315079.0300007</v>
      </c>
      <c r="I10" s="28">
        <f t="shared" si="1" ref="I10:I74">F10-G10</f>
        <v>6891456080.010004</v>
      </c>
      <c r="J10" s="29"/>
      <c r="K10" s="29"/>
      <c r="L10" s="29"/>
      <c r="M10" s="29"/>
      <c r="N10" s="29"/>
      <c r="O10" s="29"/>
    </row>
    <row r="11" spans="1:9" s="7" customFormat="1" ht="15.6" customHeight="1">
      <c r="A11" s="8"/>
      <c r="B11" s="25">
        <v>12</v>
      </c>
      <c r="C11" s="26" t="s">
        <v>16</v>
      </c>
      <c r="D11" s="27">
        <v>71244126.390000015</v>
      </c>
      <c r="E11" s="27">
        <f t="shared" si="2" ref="E11:E16">F11-D11</f>
        <v>124033.65999999642</v>
      </c>
      <c r="F11" s="28">
        <v>71368160.050000012</v>
      </c>
      <c r="G11" s="27">
        <v>21257490.390000001</v>
      </c>
      <c r="H11" s="27">
        <v>21257490.390000001</v>
      </c>
      <c r="I11" s="28">
        <f t="shared" si="1"/>
        <v>50110669.660000011</v>
      </c>
    </row>
    <row r="12" spans="1:9" s="7" customFormat="1" ht="15.6" customHeight="1">
      <c r="A12" s="8"/>
      <c r="B12" s="25">
        <v>13</v>
      </c>
      <c r="C12" s="26" t="s">
        <v>17</v>
      </c>
      <c r="D12" s="27">
        <v>5304223927.720006</v>
      </c>
      <c r="E12" s="27">
        <f t="shared" si="2"/>
        <v>223156057.10000038</v>
      </c>
      <c r="F12" s="28">
        <v>5527379984.8200064</v>
      </c>
      <c r="G12" s="27">
        <v>1694053078.3600001</v>
      </c>
      <c r="H12" s="27">
        <v>1693565915.73</v>
      </c>
      <c r="I12" s="28">
        <f t="shared" si="1"/>
        <v>3833326906.4600062</v>
      </c>
    </row>
    <row r="13" spans="1:9" s="7" customFormat="1" ht="15.6" customHeight="1">
      <c r="A13" s="8"/>
      <c r="B13" s="25">
        <v>14</v>
      </c>
      <c r="C13" s="26" t="s">
        <v>18</v>
      </c>
      <c r="D13" s="27">
        <v>2398784962.9499984</v>
      </c>
      <c r="E13" s="27">
        <f t="shared" si="2"/>
        <v>-44332141.090000629</v>
      </c>
      <c r="F13" s="28">
        <v>2354452821.8599977</v>
      </c>
      <c r="G13" s="27">
        <v>482032601.83999974</v>
      </c>
      <c r="H13" s="27">
        <v>472438431.11999977</v>
      </c>
      <c r="I13" s="28">
        <f t="shared" si="1"/>
        <v>1872420220.0199981</v>
      </c>
    </row>
    <row r="14" spans="1:9" s="7" customFormat="1" ht="15.6" customHeight="1">
      <c r="A14" s="8"/>
      <c r="B14" s="25">
        <v>15</v>
      </c>
      <c r="C14" s="26" t="s">
        <v>19</v>
      </c>
      <c r="D14" s="27">
        <v>5158922674.6899996</v>
      </c>
      <c r="E14" s="27">
        <f t="shared" si="2"/>
        <v>186174980.9499979</v>
      </c>
      <c r="F14" s="28">
        <v>5345097655.6399975</v>
      </c>
      <c r="G14" s="27">
        <v>1197919642.8399997</v>
      </c>
      <c r="H14" s="27">
        <v>1180400472.2999997</v>
      </c>
      <c r="I14" s="28">
        <f t="shared" si="1"/>
        <v>4147178012.7999978</v>
      </c>
    </row>
    <row r="15" spans="1:9" s="7" customFormat="1" ht="15.95" customHeight="1">
      <c r="A15" s="8"/>
      <c r="B15" s="25">
        <v>16</v>
      </c>
      <c r="C15" s="26" t="s">
        <v>20</v>
      </c>
      <c r="D15" s="27">
        <v>78750000</v>
      </c>
      <c r="E15" s="27">
        <f t="shared" si="2"/>
        <v>32464004.900000006</v>
      </c>
      <c r="F15" s="28">
        <v>111214004.90000001</v>
      </c>
      <c r="G15" s="27">
        <v>0</v>
      </c>
      <c r="H15" s="27">
        <v>0</v>
      </c>
      <c r="I15" s="28">
        <f t="shared" si="1"/>
        <v>111214004.90000001</v>
      </c>
    </row>
    <row r="16" spans="1:9" s="7" customFormat="1" ht="15.95" customHeight="1">
      <c r="A16" s="8"/>
      <c r="B16" s="25">
        <v>17</v>
      </c>
      <c r="C16" s="26" t="s">
        <v>21</v>
      </c>
      <c r="D16" s="27">
        <v>1233323047.0300002</v>
      </c>
      <c r="E16" s="27">
        <f t="shared" si="2"/>
        <v>59269052.849999666</v>
      </c>
      <c r="F16" s="28">
        <v>1292592099.8799999</v>
      </c>
      <c r="G16" s="27">
        <v>287067264.1099999</v>
      </c>
      <c r="H16" s="27">
        <v>287067264.1099999</v>
      </c>
      <c r="I16" s="28">
        <f t="shared" si="1"/>
        <v>1005524835.77</v>
      </c>
    </row>
    <row r="17" spans="1:9" s="7" customFormat="1" ht="17.1" customHeight="1">
      <c r="A17" s="8"/>
      <c r="B17" s="30" t="s">
        <v>22</v>
      </c>
      <c r="C17" s="31"/>
      <c r="D17" s="24">
        <f t="shared" si="3" ref="D17:I17">SUM(D18:D26)</f>
        <v>795981690.95000017</v>
      </c>
      <c r="E17" s="24">
        <f t="shared" si="3"/>
        <v>96425145.689999878</v>
      </c>
      <c r="F17" s="24">
        <f t="shared" si="3"/>
        <v>892406836.6400001</v>
      </c>
      <c r="G17" s="24">
        <f t="shared" si="3"/>
        <v>124843246.65000001</v>
      </c>
      <c r="H17" s="24">
        <f t="shared" si="3"/>
        <v>65286099.82</v>
      </c>
      <c r="I17" s="24">
        <f t="shared" si="3"/>
        <v>767563589.99000013</v>
      </c>
    </row>
    <row r="18" spans="1:9" s="7" customFormat="1" ht="24">
      <c r="A18" s="8"/>
      <c r="B18" s="25">
        <v>21</v>
      </c>
      <c r="C18" s="26" t="s">
        <v>23</v>
      </c>
      <c r="D18" s="27">
        <v>301421291.87000024</v>
      </c>
      <c r="E18" s="27">
        <f t="shared" si="4" ref="E18:E26">F18-D18</f>
        <v>32560889.009999871</v>
      </c>
      <c r="F18" s="28">
        <v>333982180.88000011</v>
      </c>
      <c r="G18" s="27">
        <v>43256337.310000017</v>
      </c>
      <c r="H18" s="32">
        <v>24159855.73</v>
      </c>
      <c r="I18" s="28">
        <f t="shared" si="1"/>
        <v>290725843.57000011</v>
      </c>
    </row>
    <row r="19" spans="1:9" s="7" customFormat="1" ht="12">
      <c r="A19" s="8"/>
      <c r="B19" s="25">
        <v>22</v>
      </c>
      <c r="C19" s="26" t="s">
        <v>24</v>
      </c>
      <c r="D19" s="27">
        <v>217804293.80000001</v>
      </c>
      <c r="E19" s="27">
        <f t="shared" si="4"/>
        <v>-2554566.4600000381</v>
      </c>
      <c r="F19" s="28">
        <v>215249727.33999997</v>
      </c>
      <c r="G19" s="27">
        <v>6926630.1600000011</v>
      </c>
      <c r="H19" s="32">
        <v>1453272.3200000001</v>
      </c>
      <c r="I19" s="28">
        <f t="shared" si="1"/>
        <v>208323097.17999998</v>
      </c>
    </row>
    <row r="20" spans="1:9" s="7" customFormat="1" ht="12">
      <c r="A20" s="8"/>
      <c r="B20" s="25">
        <v>23</v>
      </c>
      <c r="C20" s="26" t="s">
        <v>25</v>
      </c>
      <c r="D20" s="27">
        <v>200000.03</v>
      </c>
      <c r="E20" s="27">
        <f t="shared" si="4"/>
        <v>-200000.03</v>
      </c>
      <c r="F20" s="28">
        <v>0</v>
      </c>
      <c r="G20" s="27">
        <v>0</v>
      </c>
      <c r="H20" s="32" t="s">
        <v>26</v>
      </c>
      <c r="I20" s="28">
        <f t="shared" si="1"/>
        <v>0</v>
      </c>
    </row>
    <row r="21" spans="1:9" s="7" customFormat="1" ht="16.5" customHeight="1">
      <c r="A21" s="8"/>
      <c r="B21" s="25">
        <v>24</v>
      </c>
      <c r="C21" s="26" t="s">
        <v>27</v>
      </c>
      <c r="D21" s="27">
        <v>13077651.750000007</v>
      </c>
      <c r="E21" s="27">
        <f t="shared" si="4"/>
        <v>8704082.2099999972</v>
      </c>
      <c r="F21" s="28">
        <v>21781733.960000005</v>
      </c>
      <c r="G21" s="27">
        <v>5572977.2600000007</v>
      </c>
      <c r="H21" s="32">
        <v>4892356.1299999999</v>
      </c>
      <c r="I21" s="28">
        <f t="shared" si="1"/>
        <v>16208756.700000003</v>
      </c>
    </row>
    <row r="22" spans="1:9" s="7" customFormat="1" ht="16.5" customHeight="1">
      <c r="A22" s="8"/>
      <c r="B22" s="25">
        <v>25</v>
      </c>
      <c r="C22" s="26" t="s">
        <v>28</v>
      </c>
      <c r="D22" s="27">
        <v>39434863.540000007</v>
      </c>
      <c r="E22" s="27">
        <f t="shared" si="4"/>
        <v>-200954.81000000238</v>
      </c>
      <c r="F22" s="28">
        <v>39233908.730000004</v>
      </c>
      <c r="G22" s="27">
        <v>4867664.1399999997</v>
      </c>
      <c r="H22" s="32">
        <v>72107.050000000003</v>
      </c>
      <c r="I22" s="28">
        <f t="shared" si="1"/>
        <v>34366244.590000004</v>
      </c>
    </row>
    <row r="23" spans="1:9" s="7" customFormat="1" ht="12">
      <c r="A23" s="8"/>
      <c r="B23" s="25">
        <v>26</v>
      </c>
      <c r="C23" s="26" t="s">
        <v>29</v>
      </c>
      <c r="D23" s="27">
        <v>144715852.90999997</v>
      </c>
      <c r="E23" s="27">
        <f t="shared" si="4"/>
        <v>8039942.3300000429</v>
      </c>
      <c r="F23" s="28">
        <v>152755795.24000001</v>
      </c>
      <c r="G23" s="27">
        <v>36866041.899999991</v>
      </c>
      <c r="H23" s="32">
        <v>13125169.529999999</v>
      </c>
      <c r="I23" s="28">
        <f t="shared" si="1"/>
        <v>115889753.34000002</v>
      </c>
    </row>
    <row r="24" spans="1:9" s="7" customFormat="1" ht="24">
      <c r="A24" s="8"/>
      <c r="B24" s="25">
        <v>27</v>
      </c>
      <c r="C24" s="26" t="s">
        <v>30</v>
      </c>
      <c r="D24" s="27">
        <v>20188866.02</v>
      </c>
      <c r="E24" s="27">
        <f t="shared" si="4"/>
        <v>10868171.450000007</v>
      </c>
      <c r="F24" s="28">
        <v>31057037.470000006</v>
      </c>
      <c r="G24" s="27">
        <v>15198585.109999998</v>
      </c>
      <c r="H24" s="32">
        <v>15126204.050000001</v>
      </c>
      <c r="I24" s="28">
        <f t="shared" si="1"/>
        <v>15858452.360000009</v>
      </c>
    </row>
    <row r="25" spans="1:9" s="7" customFormat="1" ht="12">
      <c r="A25" s="8"/>
      <c r="B25" s="25">
        <v>28</v>
      </c>
      <c r="C25" s="26" t="s">
        <v>31</v>
      </c>
      <c r="D25" s="27">
        <v>3127553.8999999999</v>
      </c>
      <c r="E25" s="27">
        <f t="shared" si="4"/>
        <v>13307150.209999999</v>
      </c>
      <c r="F25" s="28">
        <v>16434704.109999999</v>
      </c>
      <c r="G25" s="27">
        <v>0</v>
      </c>
      <c r="H25" s="32" t="s">
        <v>26</v>
      </c>
      <c r="I25" s="28">
        <f t="shared" si="1"/>
        <v>16434704.109999999</v>
      </c>
    </row>
    <row r="26" spans="1:9" s="7" customFormat="1" ht="16.5" customHeight="1">
      <c r="A26" s="8"/>
      <c r="B26" s="25">
        <v>29</v>
      </c>
      <c r="C26" s="26" t="s">
        <v>32</v>
      </c>
      <c r="D26" s="27">
        <v>56011317.130000003</v>
      </c>
      <c r="E26" s="27">
        <f t="shared" si="4"/>
        <v>25900431.780000009</v>
      </c>
      <c r="F26" s="28">
        <v>81911748.910000011</v>
      </c>
      <c r="G26" s="27">
        <v>12155010.770000001</v>
      </c>
      <c r="H26" s="32">
        <v>6457135.0099999998</v>
      </c>
      <c r="I26" s="28">
        <f t="shared" si="1"/>
        <v>69756738.140000015</v>
      </c>
    </row>
    <row r="27" spans="1:9" s="7" customFormat="1" ht="17.1" customHeight="1">
      <c r="A27" s="8"/>
      <c r="B27" s="30" t="s">
        <v>33</v>
      </c>
      <c r="C27" s="31"/>
      <c r="D27" s="24">
        <f t="shared" si="5" ref="D27:I27">SUM(D28:D36)</f>
        <v>3051690663.1700001</v>
      </c>
      <c r="E27" s="24">
        <f t="shared" si="5"/>
        <v>692503173.19999993</v>
      </c>
      <c r="F27" s="24">
        <f t="shared" si="5"/>
        <v>3744193836.3700004</v>
      </c>
      <c r="G27" s="24">
        <f t="shared" si="5"/>
        <v>983511206.6400001</v>
      </c>
      <c r="H27" s="33">
        <f t="shared" si="5"/>
        <v>827159520.34000003</v>
      </c>
      <c r="I27" s="24">
        <f t="shared" si="5"/>
        <v>2760682629.7299995</v>
      </c>
    </row>
    <row r="28" spans="1:9" s="7" customFormat="1" ht="12">
      <c r="A28" s="8"/>
      <c r="B28" s="25">
        <v>31</v>
      </c>
      <c r="C28" s="26" t="s">
        <v>34</v>
      </c>
      <c r="D28" s="27">
        <v>642421766.74000001</v>
      </c>
      <c r="E28" s="27">
        <f t="shared" si="6" ref="E28:E36">F28-D28</f>
        <v>56029494.479999781</v>
      </c>
      <c r="F28" s="28">
        <v>698451261.21999979</v>
      </c>
      <c r="G28" s="27">
        <v>147313246.52000004</v>
      </c>
      <c r="H28" s="32">
        <v>140495959.84</v>
      </c>
      <c r="I28" s="28">
        <f t="shared" si="1"/>
        <v>551138014.69999981</v>
      </c>
    </row>
    <row r="29" spans="1:9" s="7" customFormat="1" ht="12">
      <c r="A29" s="8"/>
      <c r="B29" s="25">
        <v>32</v>
      </c>
      <c r="C29" s="26" t="s">
        <v>35</v>
      </c>
      <c r="D29" s="27">
        <v>158677533.5</v>
      </c>
      <c r="E29" s="27">
        <f t="shared" si="6"/>
        <v>39107902.629999995</v>
      </c>
      <c r="F29" s="28">
        <v>197785436.13</v>
      </c>
      <c r="G29" s="27">
        <v>66452434.149999991</v>
      </c>
      <c r="H29" s="32">
        <v>51320687.520000003</v>
      </c>
      <c r="I29" s="28">
        <f t="shared" si="1"/>
        <v>131333001.98</v>
      </c>
    </row>
    <row r="30" spans="1:9" s="7" customFormat="1" ht="12">
      <c r="A30" s="8"/>
      <c r="B30" s="25">
        <v>33</v>
      </c>
      <c r="C30" s="26" t="s">
        <v>36</v>
      </c>
      <c r="D30" s="27">
        <v>371088973.17000002</v>
      </c>
      <c r="E30" s="27">
        <f t="shared" si="6"/>
        <v>143867656.31999999</v>
      </c>
      <c r="F30" s="28">
        <v>514956629.49000001</v>
      </c>
      <c r="G30" s="27">
        <v>65123507.649999999</v>
      </c>
      <c r="H30" s="32">
        <v>53245506</v>
      </c>
      <c r="I30" s="28">
        <f t="shared" si="1"/>
        <v>449833121.84000003</v>
      </c>
    </row>
    <row r="31" spans="1:9" s="7" customFormat="1" ht="16.5" customHeight="1">
      <c r="A31" s="8"/>
      <c r="B31" s="25">
        <v>34</v>
      </c>
      <c r="C31" s="26" t="s">
        <v>37</v>
      </c>
      <c r="D31" s="27">
        <v>306398595.8599999</v>
      </c>
      <c r="E31" s="27">
        <f t="shared" si="6"/>
        <v>-19176535.319999993</v>
      </c>
      <c r="F31" s="28">
        <v>287222060.5399999</v>
      </c>
      <c r="G31" s="27">
        <v>80834852.899999961</v>
      </c>
      <c r="H31" s="32">
        <v>60732562.119999997</v>
      </c>
      <c r="I31" s="28">
        <f t="shared" si="1"/>
        <v>206387207.63999993</v>
      </c>
    </row>
    <row r="32" spans="1:9" s="7" customFormat="1" ht="24">
      <c r="A32" s="8"/>
      <c r="B32" s="25">
        <v>35</v>
      </c>
      <c r="C32" s="26" t="s">
        <v>38</v>
      </c>
      <c r="D32" s="27">
        <v>234077335.31000003</v>
      </c>
      <c r="E32" s="27">
        <f t="shared" si="6"/>
        <v>397676559.57000005</v>
      </c>
      <c r="F32" s="28">
        <v>631753894.88000011</v>
      </c>
      <c r="G32" s="27">
        <v>214584463.35999998</v>
      </c>
      <c r="H32" s="32">
        <v>208238518.81</v>
      </c>
      <c r="I32" s="28">
        <f t="shared" si="1"/>
        <v>417169431.5200001</v>
      </c>
    </row>
    <row r="33" spans="1:9" s="7" customFormat="1" ht="16.5" customHeight="1">
      <c r="A33" s="8"/>
      <c r="B33" s="25">
        <v>36</v>
      </c>
      <c r="C33" s="26" t="s">
        <v>39</v>
      </c>
      <c r="D33" s="27">
        <v>14886087.290000001</v>
      </c>
      <c r="E33" s="27">
        <f t="shared" si="6"/>
        <v>45252785.990000002</v>
      </c>
      <c r="F33" s="28">
        <v>60138873.280000001</v>
      </c>
      <c r="G33" s="27">
        <v>38447968.68</v>
      </c>
      <c r="H33" s="32">
        <v>36690952.600000001</v>
      </c>
      <c r="I33" s="28">
        <f t="shared" si="1"/>
        <v>21690904.600000001</v>
      </c>
    </row>
    <row r="34" spans="1:9" s="7" customFormat="1" ht="12">
      <c r="A34" s="8"/>
      <c r="B34" s="25">
        <v>37</v>
      </c>
      <c r="C34" s="26" t="s">
        <v>40</v>
      </c>
      <c r="D34" s="27">
        <v>487656490.56999999</v>
      </c>
      <c r="E34" s="27">
        <f t="shared" si="6"/>
        <v>9669577.2900000215</v>
      </c>
      <c r="F34" s="28">
        <v>497326067.86000001</v>
      </c>
      <c r="G34" s="27">
        <v>158347848.08999997</v>
      </c>
      <c r="H34" s="32">
        <v>106604554.48999999</v>
      </c>
      <c r="I34" s="28">
        <f t="shared" si="1"/>
        <v>338978219.77000004</v>
      </c>
    </row>
    <row r="35" spans="1:9" s="7" customFormat="1" ht="12">
      <c r="A35" s="8"/>
      <c r="B35" s="25">
        <v>38</v>
      </c>
      <c r="C35" s="26" t="s">
        <v>41</v>
      </c>
      <c r="D35" s="27">
        <v>72158200.470000029</v>
      </c>
      <c r="E35" s="27">
        <f t="shared" si="6"/>
        <v>15110111.099999964</v>
      </c>
      <c r="F35" s="28">
        <v>87268311.569999993</v>
      </c>
      <c r="G35" s="27">
        <v>21681781.989999995</v>
      </c>
      <c r="H35" s="32">
        <v>19284286.609999999</v>
      </c>
      <c r="I35" s="28">
        <f t="shared" si="1"/>
        <v>65586529.579999998</v>
      </c>
    </row>
    <row r="36" spans="1:9" s="7" customFormat="1" ht="12">
      <c r="A36" s="8"/>
      <c r="B36" s="25">
        <v>39</v>
      </c>
      <c r="C36" s="26" t="s">
        <v>42</v>
      </c>
      <c r="D36" s="27">
        <v>764325680.25999999</v>
      </c>
      <c r="E36" s="27">
        <f t="shared" si="6"/>
        <v>4965621.1400002241</v>
      </c>
      <c r="F36" s="28">
        <v>769291301.40000021</v>
      </c>
      <c r="G36" s="27">
        <v>190725103.30000013</v>
      </c>
      <c r="H36" s="27">
        <v>150546492.34999999</v>
      </c>
      <c r="I36" s="28">
        <f t="shared" si="1"/>
        <v>578566198.10000014</v>
      </c>
    </row>
    <row r="37" spans="1:9" s="7" customFormat="1" ht="24" customHeight="1">
      <c r="A37" s="8"/>
      <c r="B37" s="34" t="s">
        <v>43</v>
      </c>
      <c r="C37" s="35"/>
      <c r="D37" s="24">
        <f t="shared" si="7" ref="D37:I37">SUM(D38:D46)</f>
        <v>19715777275.909996</v>
      </c>
      <c r="E37" s="24">
        <f t="shared" si="7"/>
        <v>1502275207.299998</v>
      </c>
      <c r="F37" s="24">
        <f t="shared" si="7"/>
        <v>21218052483.209995</v>
      </c>
      <c r="G37" s="24">
        <f t="shared" si="7"/>
        <v>5178404182.1899986</v>
      </c>
      <c r="H37" s="24">
        <f t="shared" si="7"/>
        <v>5162735456.0099993</v>
      </c>
      <c r="I37" s="24">
        <f t="shared" si="7"/>
        <v>16039648301.019999</v>
      </c>
    </row>
    <row r="38" spans="1:9" s="7" customFormat="1" ht="12">
      <c r="A38" s="8"/>
      <c r="B38" s="25">
        <v>41</v>
      </c>
      <c r="C38" s="26" t="s">
        <v>44</v>
      </c>
      <c r="D38" s="27">
        <v>17958263186.779999</v>
      </c>
      <c r="E38" s="27">
        <f t="shared" si="8" ref="E38:E46">F38-D38</f>
        <v>1111615775.1699982</v>
      </c>
      <c r="F38" s="28">
        <v>19069878961.949997</v>
      </c>
      <c r="G38" s="27">
        <v>4629879172.6499996</v>
      </c>
      <c r="H38" s="27">
        <v>4628485832.2399998</v>
      </c>
      <c r="I38" s="28">
        <f t="shared" si="1"/>
        <v>14439999789.299997</v>
      </c>
    </row>
    <row r="39" spans="1:9" s="7" customFormat="1" ht="12">
      <c r="A39" s="8"/>
      <c r="B39" s="25">
        <v>42</v>
      </c>
      <c r="C39" s="26" t="s">
        <v>45</v>
      </c>
      <c r="D39" s="27"/>
      <c r="E39" s="27">
        <f t="shared" si="8"/>
        <v>0</v>
      </c>
      <c r="F39" s="28"/>
      <c r="G39" s="27"/>
      <c r="H39" s="27"/>
      <c r="I39" s="28">
        <f t="shared" si="1"/>
        <v>0</v>
      </c>
    </row>
    <row r="40" spans="1:9" s="7" customFormat="1" ht="12">
      <c r="A40" s="8"/>
      <c r="B40" s="25">
        <v>43</v>
      </c>
      <c r="C40" s="26" t="s">
        <v>46</v>
      </c>
      <c r="D40" s="27">
        <v>218024626.95999998</v>
      </c>
      <c r="E40" s="27">
        <f t="shared" si="8"/>
        <v>156183798.55000001</v>
      </c>
      <c r="F40" s="28">
        <v>374208425.50999999</v>
      </c>
      <c r="G40" s="27">
        <v>86992741.24000001</v>
      </c>
      <c r="H40" s="27">
        <v>86992741.24000001</v>
      </c>
      <c r="I40" s="28">
        <f t="shared" si="1"/>
        <v>287215684.26999998</v>
      </c>
    </row>
    <row r="41" spans="1:9" s="7" customFormat="1" ht="12">
      <c r="A41" s="8"/>
      <c r="B41" s="25">
        <v>44</v>
      </c>
      <c r="C41" s="26" t="s">
        <v>47</v>
      </c>
      <c r="D41" s="27">
        <v>1448840947.4800003</v>
      </c>
      <c r="E41" s="27">
        <f t="shared" si="8"/>
        <v>232169805.57999992</v>
      </c>
      <c r="F41" s="28">
        <v>1681010753.0600002</v>
      </c>
      <c r="G41" s="27">
        <v>414561081.86000001</v>
      </c>
      <c r="H41" s="27">
        <v>400285696.09000003</v>
      </c>
      <c r="I41" s="28">
        <f t="shared" si="1"/>
        <v>1266449671.2000003</v>
      </c>
    </row>
    <row r="42" spans="1:9" s="7" customFormat="1" ht="14.25" customHeight="1">
      <c r="A42" s="8"/>
      <c r="B42" s="25">
        <v>45</v>
      </c>
      <c r="C42" s="26" t="s">
        <v>48</v>
      </c>
      <c r="D42" s="27">
        <v>90648514.689999998</v>
      </c>
      <c r="E42" s="27">
        <f t="shared" si="8"/>
        <v>0</v>
      </c>
      <c r="F42" s="28">
        <v>90648514.690000013</v>
      </c>
      <c r="G42" s="27">
        <v>44665358.439999998</v>
      </c>
      <c r="H42" s="27">
        <v>44665358.439999998</v>
      </c>
      <c r="I42" s="28">
        <f t="shared" si="1"/>
        <v>45983156.250000015</v>
      </c>
    </row>
    <row r="43" spans="1:9" s="36" customFormat="1" ht="12">
      <c r="A43" s="37"/>
      <c r="B43" s="25">
        <v>46</v>
      </c>
      <c r="C43" s="26" t="s">
        <v>49</v>
      </c>
      <c r="D43" s="27">
        <v>0</v>
      </c>
      <c r="E43" s="27">
        <f t="shared" si="8"/>
        <v>2305828</v>
      </c>
      <c r="F43" s="28">
        <v>2305828</v>
      </c>
      <c r="G43" s="27">
        <v>2305828</v>
      </c>
      <c r="H43" s="27">
        <v>2305828</v>
      </c>
      <c r="I43" s="28">
        <f t="shared" si="1"/>
        <v>0</v>
      </c>
    </row>
    <row r="44" spans="1:9" s="7" customFormat="1" ht="12">
      <c r="A44" s="8"/>
      <c r="B44" s="25">
        <v>47</v>
      </c>
      <c r="C44" s="26" t="s">
        <v>50</v>
      </c>
      <c r="D44" s="27"/>
      <c r="E44" s="27">
        <f t="shared" si="8"/>
        <v>0</v>
      </c>
      <c r="F44" s="28"/>
      <c r="G44" s="27"/>
      <c r="H44" s="27"/>
      <c r="I44" s="28">
        <f t="shared" si="1"/>
        <v>0</v>
      </c>
    </row>
    <row r="45" spans="1:9" s="36" customFormat="1" ht="12">
      <c r="A45" s="37"/>
      <c r="B45" s="25">
        <v>48</v>
      </c>
      <c r="C45" s="26" t="s">
        <v>51</v>
      </c>
      <c r="D45" s="27"/>
      <c r="E45" s="27">
        <f t="shared" si="8"/>
        <v>0</v>
      </c>
      <c r="F45" s="28"/>
      <c r="G45" s="27"/>
      <c r="H45" s="27"/>
      <c r="I45" s="28">
        <f t="shared" si="1"/>
        <v>0</v>
      </c>
    </row>
    <row r="46" spans="1:9" s="7" customFormat="1" ht="12">
      <c r="A46" s="8"/>
      <c r="B46" s="38">
        <v>49</v>
      </c>
      <c r="C46" s="39" t="s">
        <v>52</v>
      </c>
      <c r="D46" s="40"/>
      <c r="E46" s="40">
        <f t="shared" si="8"/>
        <v>0</v>
      </c>
      <c r="F46" s="41"/>
      <c r="G46" s="40"/>
      <c r="H46" s="40"/>
      <c r="I46" s="41">
        <f t="shared" si="1"/>
        <v>0</v>
      </c>
    </row>
    <row r="47" spans="1:9" s="7" customFormat="1" ht="17.1" customHeight="1">
      <c r="A47" s="8"/>
      <c r="B47" s="30" t="s">
        <v>53</v>
      </c>
      <c r="C47" s="31"/>
      <c r="D47" s="24">
        <f t="shared" si="9" ref="D47:I47">SUM(D48:D56)</f>
        <v>173133200.85000002</v>
      </c>
      <c r="E47" s="24">
        <f t="shared" si="9"/>
        <v>166156239.15000004</v>
      </c>
      <c r="F47" s="24">
        <f t="shared" si="9"/>
        <v>339289440.00000006</v>
      </c>
      <c r="G47" s="24">
        <f t="shared" si="9"/>
        <v>62779090.579999991</v>
      </c>
      <c r="H47" s="24">
        <f t="shared" si="9"/>
        <v>57129090.589999989</v>
      </c>
      <c r="I47" s="24">
        <f t="shared" si="9"/>
        <v>276510349.42000002</v>
      </c>
    </row>
    <row r="48" spans="1:9" s="7" customFormat="1" ht="12">
      <c r="A48" s="8"/>
      <c r="B48" s="25">
        <v>51</v>
      </c>
      <c r="C48" s="26" t="s">
        <v>54</v>
      </c>
      <c r="D48" s="27">
        <v>10586643.25</v>
      </c>
      <c r="E48" s="27">
        <f t="shared" si="10" ref="E48:E56">F48-D48</f>
        <v>11321191.34</v>
      </c>
      <c r="F48" s="28">
        <v>21907834.59</v>
      </c>
      <c r="G48" s="27">
        <v>8500053.459999999</v>
      </c>
      <c r="H48" s="27">
        <v>8500053.459999999</v>
      </c>
      <c r="I48" s="28">
        <f t="shared" si="1"/>
        <v>13407781.130000001</v>
      </c>
    </row>
    <row r="49" spans="1:9" s="7" customFormat="1" ht="16.5" customHeight="1">
      <c r="A49" s="8"/>
      <c r="B49" s="25">
        <v>52</v>
      </c>
      <c r="C49" s="26" t="s">
        <v>55</v>
      </c>
      <c r="D49" s="27">
        <v>639364.51000000001</v>
      </c>
      <c r="E49" s="27">
        <f t="shared" si="10"/>
        <v>418974.84000000008</v>
      </c>
      <c r="F49" s="28">
        <v>1058339.3500000001</v>
      </c>
      <c r="G49" s="27">
        <v>515879.34999999998</v>
      </c>
      <c r="H49" s="27">
        <v>515879.34999999998</v>
      </c>
      <c r="I49" s="28">
        <f t="shared" si="1"/>
        <v>542460.00000000012</v>
      </c>
    </row>
    <row r="50" spans="1:9" s="7" customFormat="1" ht="16.5" customHeight="1">
      <c r="A50" s="8"/>
      <c r="B50" s="25">
        <v>53</v>
      </c>
      <c r="C50" s="26" t="s">
        <v>56</v>
      </c>
      <c r="D50" s="27">
        <v>2310134.3799999999</v>
      </c>
      <c r="E50" s="27">
        <f t="shared" si="10"/>
        <v>-1883834.3799999999</v>
      </c>
      <c r="F50" s="28">
        <v>426300</v>
      </c>
      <c r="G50" s="27">
        <v>0</v>
      </c>
      <c r="H50" s="27">
        <v>0</v>
      </c>
      <c r="I50" s="28">
        <f t="shared" si="1"/>
        <v>426300</v>
      </c>
    </row>
    <row r="51" spans="1:9" s="7" customFormat="1" ht="12">
      <c r="A51" s="8"/>
      <c r="B51" s="25">
        <v>54</v>
      </c>
      <c r="C51" s="26" t="s">
        <v>57</v>
      </c>
      <c r="D51" s="27">
        <v>129907073.89999999</v>
      </c>
      <c r="E51" s="27">
        <f t="shared" si="10"/>
        <v>40685606.700000033</v>
      </c>
      <c r="F51" s="28">
        <v>170592680.60000002</v>
      </c>
      <c r="G51" s="27">
        <v>38884741.499999993</v>
      </c>
      <c r="H51" s="27">
        <v>38884741.499999993</v>
      </c>
      <c r="I51" s="28">
        <f t="shared" si="1"/>
        <v>131707939.10000002</v>
      </c>
    </row>
    <row r="52" spans="1:9" s="7" customFormat="1" ht="12">
      <c r="A52" s="8"/>
      <c r="B52" s="25">
        <v>55</v>
      </c>
      <c r="C52" s="26" t="s">
        <v>58</v>
      </c>
      <c r="D52" s="27">
        <v>3689963.5499999998</v>
      </c>
      <c r="E52" s="27">
        <f t="shared" si="10"/>
        <v>14210599.219999999</v>
      </c>
      <c r="F52" s="28">
        <v>17900562.77</v>
      </c>
      <c r="G52" s="27">
        <v>0</v>
      </c>
      <c r="H52" s="27">
        <v>0</v>
      </c>
      <c r="I52" s="28">
        <f t="shared" si="1"/>
        <v>17900562.77</v>
      </c>
    </row>
    <row r="53" spans="1:9" s="7" customFormat="1" ht="16.5" customHeight="1">
      <c r="A53" s="8"/>
      <c r="B53" s="25">
        <v>56</v>
      </c>
      <c r="C53" s="26" t="s">
        <v>59</v>
      </c>
      <c r="D53" s="27">
        <v>22199203.739999998</v>
      </c>
      <c r="E53" s="27">
        <f t="shared" si="10"/>
        <v>24563631.660000008</v>
      </c>
      <c r="F53" s="28">
        <v>46762835.400000006</v>
      </c>
      <c r="G53" s="27">
        <v>7915280.3500000006</v>
      </c>
      <c r="H53" s="27">
        <v>7915280.3500000006</v>
      </c>
      <c r="I53" s="28">
        <f t="shared" si="1"/>
        <v>38847555.050000004</v>
      </c>
    </row>
    <row r="54" spans="1:9" s="7" customFormat="1" ht="12">
      <c r="A54" s="8"/>
      <c r="B54" s="25">
        <v>57</v>
      </c>
      <c r="C54" s="26" t="s">
        <v>60</v>
      </c>
      <c r="D54" s="27"/>
      <c r="E54" s="27">
        <f t="shared" si="10"/>
        <v>0</v>
      </c>
      <c r="F54" s="28"/>
      <c r="G54" s="27"/>
      <c r="H54" s="27"/>
      <c r="I54" s="28">
        <f t="shared" si="1"/>
        <v>0</v>
      </c>
    </row>
    <row r="55" spans="1:9" s="7" customFormat="1" ht="12">
      <c r="A55" s="8"/>
      <c r="B55" s="25">
        <v>58</v>
      </c>
      <c r="C55" s="26" t="s">
        <v>61</v>
      </c>
      <c r="D55" s="27">
        <v>0</v>
      </c>
      <c r="E55" s="27">
        <f t="shared" si="10"/>
        <v>41729550</v>
      </c>
      <c r="F55" s="28">
        <v>41729550</v>
      </c>
      <c r="G55" s="27">
        <v>0</v>
      </c>
      <c r="H55" s="27">
        <v>0</v>
      </c>
      <c r="I55" s="28">
        <f t="shared" si="1"/>
        <v>41729550</v>
      </c>
    </row>
    <row r="56" spans="1:9" s="7" customFormat="1" ht="12">
      <c r="A56" s="8"/>
      <c r="B56" s="25">
        <v>59</v>
      </c>
      <c r="C56" s="26" t="s">
        <v>62</v>
      </c>
      <c r="D56" s="27">
        <v>3800817.52</v>
      </c>
      <c r="E56" s="27">
        <f t="shared" si="10"/>
        <v>35110519.769999996</v>
      </c>
      <c r="F56" s="28">
        <v>38911337.289999999</v>
      </c>
      <c r="G56" s="27">
        <v>6963135.9199999999</v>
      </c>
      <c r="H56" s="27">
        <v>1313135.9299999999</v>
      </c>
      <c r="I56" s="28">
        <f t="shared" si="1"/>
        <v>31948201.369999997</v>
      </c>
    </row>
    <row r="57" spans="1:9" s="7" customFormat="1" ht="17.1" customHeight="1">
      <c r="A57" s="8"/>
      <c r="B57" s="30" t="s">
        <v>63</v>
      </c>
      <c r="C57" s="31"/>
      <c r="D57" s="24">
        <f t="shared" si="11" ref="D57:I57">SUM(D58:D60)</f>
        <v>3481120165.3099999</v>
      </c>
      <c r="E57" s="24">
        <f t="shared" si="11"/>
        <v>1876793394.1600006</v>
      </c>
      <c r="F57" s="24">
        <f t="shared" si="11"/>
        <v>5357913559.4700003</v>
      </c>
      <c r="G57" s="24">
        <f t="shared" si="11"/>
        <v>1225642555.4300001</v>
      </c>
      <c r="H57" s="24">
        <f t="shared" si="11"/>
        <v>1107354395.0900002</v>
      </c>
      <c r="I57" s="24">
        <f t="shared" si="11"/>
        <v>4132271004.0400009</v>
      </c>
    </row>
    <row r="58" spans="1:9" s="7" customFormat="1" ht="12">
      <c r="A58" s="8"/>
      <c r="B58" s="25">
        <v>61</v>
      </c>
      <c r="C58" s="26" t="s">
        <v>64</v>
      </c>
      <c r="D58" s="27">
        <v>2375605335.52</v>
      </c>
      <c r="E58" s="27">
        <f t="shared" si="12" ref="E58:E60">F58-D58</f>
        <v>1052360962.000001</v>
      </c>
      <c r="F58" s="28">
        <v>3427966297.5200009</v>
      </c>
      <c r="G58" s="27">
        <v>782338511.75999999</v>
      </c>
      <c r="H58" s="27">
        <v>694953380.93000007</v>
      </c>
      <c r="I58" s="28">
        <f t="shared" si="1"/>
        <v>2645627785.7600012</v>
      </c>
    </row>
    <row r="59" spans="1:9" s="7" customFormat="1" ht="12">
      <c r="A59" s="8"/>
      <c r="B59" s="25">
        <v>62</v>
      </c>
      <c r="C59" s="26" t="s">
        <v>65</v>
      </c>
      <c r="D59" s="27">
        <v>1034468321.0600001</v>
      </c>
      <c r="E59" s="27">
        <f t="shared" si="12"/>
        <v>798713683.02999985</v>
      </c>
      <c r="F59" s="28">
        <v>1833182004.0899999</v>
      </c>
      <c r="G59" s="27">
        <v>428019003.23000002</v>
      </c>
      <c r="H59" s="27">
        <v>397115973.72000003</v>
      </c>
      <c r="I59" s="28">
        <f t="shared" si="1"/>
        <v>1405163000.8599999</v>
      </c>
    </row>
    <row r="60" spans="1:9" s="7" customFormat="1" ht="20.25" customHeight="1">
      <c r="A60" s="8"/>
      <c r="B60" s="25">
        <v>63</v>
      </c>
      <c r="C60" s="26" t="s">
        <v>66</v>
      </c>
      <c r="D60" s="27">
        <v>71046508.730000004</v>
      </c>
      <c r="E60" s="27">
        <f t="shared" si="12"/>
        <v>25718749.12999998</v>
      </c>
      <c r="F60" s="28">
        <v>96765257.859999985</v>
      </c>
      <c r="G60" s="27">
        <v>15285040.439999998</v>
      </c>
      <c r="H60" s="27">
        <v>15285040.439999998</v>
      </c>
      <c r="I60" s="28">
        <f t="shared" si="1"/>
        <v>81480217.419999987</v>
      </c>
    </row>
    <row r="61" spans="1:9" s="36" customFormat="1" ht="17.1" customHeight="1">
      <c r="A61" s="37"/>
      <c r="B61" s="30" t="s">
        <v>67</v>
      </c>
      <c r="C61" s="31"/>
      <c r="D61" s="24">
        <f>SUM(D62:D68)</f>
        <v>86553135.420000002</v>
      </c>
      <c r="E61" s="24">
        <f>SUM(E62:E68)</f>
        <v>38697665.719999999</v>
      </c>
      <c r="F61" s="24">
        <f t="shared" si="13" ref="F61:I61">SUM(F62:F68)</f>
        <v>125250801.14</v>
      </c>
      <c r="G61" s="24">
        <f t="shared" si="13"/>
        <v>65282303.219999999</v>
      </c>
      <c r="H61" s="24">
        <f t="shared" si="13"/>
        <v>45356306.049999997</v>
      </c>
      <c r="I61" s="24">
        <f t="shared" si="13"/>
        <v>59968497.920000009</v>
      </c>
    </row>
    <row r="62" spans="1:9" s="7" customFormat="1" ht="16.5" customHeight="1">
      <c r="A62" s="8"/>
      <c r="B62" s="25">
        <v>71</v>
      </c>
      <c r="C62" s="26" t="s">
        <v>68</v>
      </c>
      <c r="D62" s="27"/>
      <c r="E62" s="27">
        <f t="shared" si="14" ref="E62:E68">F62-D62</f>
        <v>0</v>
      </c>
      <c r="F62" s="28"/>
      <c r="G62" s="27"/>
      <c r="H62" s="27"/>
      <c r="I62" s="28">
        <f t="shared" si="1"/>
        <v>0</v>
      </c>
    </row>
    <row r="63" spans="1:9" s="7" customFormat="1" ht="12">
      <c r="A63" s="8"/>
      <c r="B63" s="25">
        <v>72</v>
      </c>
      <c r="C63" s="26" t="s">
        <v>69</v>
      </c>
      <c r="D63" s="27">
        <v>52121495.439999998</v>
      </c>
      <c r="E63" s="27">
        <f t="shared" si="14"/>
        <v>0</v>
      </c>
      <c r="F63" s="28">
        <v>52121495.439999998</v>
      </c>
      <c r="G63" s="27">
        <v>12138389.41</v>
      </c>
      <c r="H63" s="27">
        <v>12138389.41</v>
      </c>
      <c r="I63" s="28">
        <f t="shared" si="1"/>
        <v>39983106.030000001</v>
      </c>
    </row>
    <row r="64" spans="1:9" s="7" customFormat="1" ht="12">
      <c r="A64" s="8"/>
      <c r="B64" s="25">
        <v>73</v>
      </c>
      <c r="C64" s="26" t="s">
        <v>70</v>
      </c>
      <c r="D64" s="27"/>
      <c r="E64" s="27">
        <f t="shared" si="14"/>
        <v>0</v>
      </c>
      <c r="F64" s="28"/>
      <c r="G64" s="27"/>
      <c r="H64" s="27"/>
      <c r="I64" s="28">
        <f t="shared" si="1"/>
        <v>0</v>
      </c>
    </row>
    <row r="65" spans="1:9" s="7" customFormat="1" ht="12">
      <c r="A65" s="8"/>
      <c r="B65" s="25">
        <v>74</v>
      </c>
      <c r="C65" s="26" t="s">
        <v>71</v>
      </c>
      <c r="D65" s="27"/>
      <c r="E65" s="27">
        <f t="shared" si="14"/>
        <v>0</v>
      </c>
      <c r="F65" s="28"/>
      <c r="G65" s="27"/>
      <c r="H65" s="27"/>
      <c r="I65" s="28">
        <f t="shared" si="1"/>
        <v>0</v>
      </c>
    </row>
    <row r="66" spans="1:9" s="7" customFormat="1" ht="16.5" customHeight="1">
      <c r="A66" s="8"/>
      <c r="B66" s="25">
        <v>75</v>
      </c>
      <c r="C66" s="26" t="s">
        <v>72</v>
      </c>
      <c r="D66" s="27">
        <v>34431639.980000004</v>
      </c>
      <c r="E66" s="27">
        <f t="shared" si="14"/>
        <v>38697665.719999999</v>
      </c>
      <c r="F66" s="28">
        <v>73129305.700000003</v>
      </c>
      <c r="G66" s="27">
        <v>53143913.809999995</v>
      </c>
      <c r="H66" s="27">
        <v>33217916.640000001</v>
      </c>
      <c r="I66" s="28">
        <f t="shared" si="1"/>
        <v>19985391.890000008</v>
      </c>
    </row>
    <row r="67" spans="1:9" s="7" customFormat="1" ht="12">
      <c r="A67" s="8"/>
      <c r="B67" s="25">
        <v>76</v>
      </c>
      <c r="C67" s="26" t="s">
        <v>73</v>
      </c>
      <c r="D67" s="27"/>
      <c r="E67" s="27">
        <f t="shared" si="14"/>
        <v>0</v>
      </c>
      <c r="F67" s="28"/>
      <c r="G67" s="27"/>
      <c r="H67" s="27"/>
      <c r="I67" s="28">
        <f t="shared" si="1"/>
        <v>0</v>
      </c>
    </row>
    <row r="68" spans="1:9" s="7" customFormat="1" ht="12">
      <c r="A68" s="8"/>
      <c r="B68" s="25">
        <v>79</v>
      </c>
      <c r="C68" s="26" t="s">
        <v>74</v>
      </c>
      <c r="D68" s="27"/>
      <c r="E68" s="27">
        <f t="shared" si="14"/>
        <v>0</v>
      </c>
      <c r="F68" s="28"/>
      <c r="G68" s="27"/>
      <c r="H68" s="27"/>
      <c r="I68" s="28">
        <f t="shared" si="1"/>
        <v>0</v>
      </c>
    </row>
    <row r="69" spans="1:9" s="7" customFormat="1" ht="17.1" customHeight="1">
      <c r="A69" s="8"/>
      <c r="B69" s="30" t="s">
        <v>75</v>
      </c>
      <c r="C69" s="31"/>
      <c r="D69" s="24">
        <f t="shared" si="15" ref="D69:I69">SUM(D70:D72)</f>
        <v>10403303071.549999</v>
      </c>
      <c r="E69" s="24">
        <f t="shared" si="15"/>
        <v>123977164.34000063</v>
      </c>
      <c r="F69" s="24">
        <f t="shared" si="15"/>
        <v>10527280235.890001</v>
      </c>
      <c r="G69" s="24">
        <f t="shared" si="15"/>
        <v>2970600062.5999994</v>
      </c>
      <c r="H69" s="24">
        <f t="shared" si="15"/>
        <v>2451482103.3200006</v>
      </c>
      <c r="I69" s="24">
        <f t="shared" si="15"/>
        <v>7556680173.2900019</v>
      </c>
    </row>
    <row r="70" spans="1:9" s="7" customFormat="1" ht="12">
      <c r="A70" s="8"/>
      <c r="B70" s="25">
        <v>81</v>
      </c>
      <c r="C70" s="26" t="s">
        <v>76</v>
      </c>
      <c r="D70" s="27">
        <v>6335449413</v>
      </c>
      <c r="E70" s="27">
        <f t="shared" si="16" ref="E70:E72">F70-D70</f>
        <v>10624186.040000916</v>
      </c>
      <c r="F70" s="28">
        <v>6346073599.0400009</v>
      </c>
      <c r="G70" s="27">
        <v>1874614286.8399994</v>
      </c>
      <c r="H70" s="27">
        <v>1355496327.5600007</v>
      </c>
      <c r="I70" s="28">
        <f t="shared" si="1"/>
        <v>4471459312.2000017</v>
      </c>
    </row>
    <row r="71" spans="1:9" s="7" customFormat="1" ht="12">
      <c r="A71" s="8"/>
      <c r="B71" s="25">
        <v>83</v>
      </c>
      <c r="C71" s="26" t="s">
        <v>77</v>
      </c>
      <c r="D71" s="27">
        <v>4067853658.5500002</v>
      </c>
      <c r="E71" s="27">
        <f t="shared" si="16"/>
        <v>113352978.29999971</v>
      </c>
      <c r="F71" s="28">
        <v>4181206636.8499999</v>
      </c>
      <c r="G71" s="27">
        <v>1095985775.76</v>
      </c>
      <c r="H71" s="27">
        <v>1095985775.76</v>
      </c>
      <c r="I71" s="28">
        <f t="shared" si="1"/>
        <v>3085220861.0900002</v>
      </c>
    </row>
    <row r="72" spans="1:9" s="7" customFormat="1" ht="12">
      <c r="A72" s="8"/>
      <c r="B72" s="25">
        <v>85</v>
      </c>
      <c r="C72" s="26" t="s">
        <v>78</v>
      </c>
      <c r="D72" s="27"/>
      <c r="E72" s="27">
        <f t="shared" si="16"/>
        <v>0</v>
      </c>
      <c r="F72" s="28"/>
      <c r="G72" s="27"/>
      <c r="H72" s="27"/>
      <c r="I72" s="28">
        <f t="shared" si="1"/>
        <v>0</v>
      </c>
    </row>
    <row r="73" spans="1:9" s="7" customFormat="1" ht="17.1" customHeight="1">
      <c r="A73" s="8"/>
      <c r="B73" s="30" t="s">
        <v>79</v>
      </c>
      <c r="C73" s="31"/>
      <c r="D73" s="24">
        <f t="shared" si="17" ref="D73:I73">SUM(D74:D80)</f>
        <v>3037697034.0799999</v>
      </c>
      <c r="E73" s="24">
        <f t="shared" si="17"/>
        <v>453905743.69999981</v>
      </c>
      <c r="F73" s="24">
        <f t="shared" si="17"/>
        <v>3491602777.7799997</v>
      </c>
      <c r="G73" s="24">
        <f t="shared" si="17"/>
        <v>2041878335.1099999</v>
      </c>
      <c r="H73" s="24">
        <f t="shared" si="17"/>
        <v>1782371048.0899994</v>
      </c>
      <c r="I73" s="24">
        <f t="shared" si="17"/>
        <v>1449724442.6699998</v>
      </c>
    </row>
    <row r="74" spans="1:9" s="7" customFormat="1" ht="12">
      <c r="A74" s="8"/>
      <c r="B74" s="25">
        <v>91</v>
      </c>
      <c r="C74" s="26" t="s">
        <v>80</v>
      </c>
      <c r="D74" s="27">
        <v>880937922.3499999</v>
      </c>
      <c r="E74" s="27">
        <f t="shared" si="18" ref="E74:E80">F74-D74</f>
        <v>423528608.17999983</v>
      </c>
      <c r="F74" s="28">
        <v>1304466530.5299997</v>
      </c>
      <c r="G74" s="27">
        <v>1012305111.29</v>
      </c>
      <c r="H74" s="27">
        <v>1012305111.29</v>
      </c>
      <c r="I74" s="28">
        <f t="shared" si="1"/>
        <v>292161419.23999977</v>
      </c>
    </row>
    <row r="75" spans="1:9" s="7" customFormat="1" ht="12">
      <c r="A75" s="8"/>
      <c r="B75" s="25">
        <v>92</v>
      </c>
      <c r="C75" s="26" t="s">
        <v>81</v>
      </c>
      <c r="D75" s="27">
        <v>1156708338.8900001</v>
      </c>
      <c r="E75" s="27">
        <f t="shared" si="18"/>
        <v>238972556.80999994</v>
      </c>
      <c r="F75" s="28">
        <v>1395680895.7</v>
      </c>
      <c r="G75" s="27">
        <v>279489860.78999996</v>
      </c>
      <c r="H75" s="27">
        <v>279489860.78999996</v>
      </c>
      <c r="I75" s="28">
        <f t="shared" si="19" ref="I75:I81">F75-G75</f>
        <v>1116191034.9100001</v>
      </c>
    </row>
    <row r="76" spans="1:9" s="7" customFormat="1" ht="12">
      <c r="A76" s="8"/>
      <c r="B76" s="25">
        <v>93</v>
      </c>
      <c r="C76" s="26" t="s">
        <v>82</v>
      </c>
      <c r="D76" s="27">
        <v>0</v>
      </c>
      <c r="E76" s="27">
        <f t="shared" si="18"/>
        <v>2505600</v>
      </c>
      <c r="F76" s="28">
        <v>2505600</v>
      </c>
      <c r="G76" s="27">
        <v>2505600</v>
      </c>
      <c r="H76" s="27">
        <v>2505600</v>
      </c>
      <c r="I76" s="28">
        <f t="shared" si="19"/>
        <v>0</v>
      </c>
    </row>
    <row r="77" spans="1:9" s="7" customFormat="1" ht="12">
      <c r="A77" s="8"/>
      <c r="B77" s="25">
        <v>94</v>
      </c>
      <c r="C77" s="26" t="s">
        <v>83</v>
      </c>
      <c r="D77" s="27">
        <v>0</v>
      </c>
      <c r="E77" s="27">
        <f t="shared" si="18"/>
        <v>28875000</v>
      </c>
      <c r="F77" s="28">
        <v>28875000</v>
      </c>
      <c r="G77" s="27">
        <v>0</v>
      </c>
      <c r="H77" s="27">
        <v>0</v>
      </c>
      <c r="I77" s="28">
        <f t="shared" si="19"/>
        <v>28875000</v>
      </c>
    </row>
    <row r="78" spans="1:9" s="7" customFormat="1" ht="12">
      <c r="A78" s="8"/>
      <c r="B78" s="25">
        <v>95</v>
      </c>
      <c r="C78" s="26" t="s">
        <v>84</v>
      </c>
      <c r="D78" s="27">
        <v>0</v>
      </c>
      <c r="E78" s="27">
        <f t="shared" si="18"/>
        <v>26081678.640000004</v>
      </c>
      <c r="F78" s="28">
        <v>26081678.640000004</v>
      </c>
      <c r="G78" s="27">
        <v>13584690.119999999</v>
      </c>
      <c r="H78" s="27">
        <v>13584690.119999999</v>
      </c>
      <c r="I78" s="28">
        <f t="shared" si="19"/>
        <v>12496988.520000005</v>
      </c>
    </row>
    <row r="79" spans="1:9" s="7" customFormat="1" ht="12">
      <c r="A79" s="8"/>
      <c r="B79" s="25">
        <v>96</v>
      </c>
      <c r="C79" s="26" t="s">
        <v>85</v>
      </c>
      <c r="D79" s="27"/>
      <c r="E79" s="27">
        <f t="shared" si="18"/>
        <v>0</v>
      </c>
      <c r="F79" s="28"/>
      <c r="G79" s="27"/>
      <c r="H79" s="27"/>
      <c r="I79" s="28">
        <f t="shared" si="19"/>
        <v>0</v>
      </c>
    </row>
    <row r="80" spans="1:9" s="7" customFormat="1" ht="16.5" customHeight="1">
      <c r="A80" s="8"/>
      <c r="B80" s="25">
        <v>99</v>
      </c>
      <c r="C80" s="26" t="s">
        <v>86</v>
      </c>
      <c r="D80" s="27">
        <v>1000050772.84</v>
      </c>
      <c r="E80" s="27">
        <f t="shared" si="18"/>
        <v>-266057699.92999995</v>
      </c>
      <c r="F80" s="28">
        <v>733993072.91000009</v>
      </c>
      <c r="G80" s="27">
        <v>733993072.91000009</v>
      </c>
      <c r="H80" s="27">
        <v>474485785.88999969</v>
      </c>
      <c r="I80" s="28">
        <f t="shared" si="19"/>
        <v>0</v>
      </c>
    </row>
    <row r="81" spans="1:9" s="7" customFormat="1" ht="16.5" customHeight="1">
      <c r="A81" s="8"/>
      <c r="B81" s="42"/>
      <c r="C81" s="43" t="s">
        <v>87</v>
      </c>
      <c r="D81" s="44">
        <f>SUM(D9+D17+D27+D37+D47+D57+D61+D69+D73)</f>
        <v>65089914354</v>
      </c>
      <c r="E81" s="44">
        <f>SUM(E9+E17+E27+E37+E47+E57+E61+E69+E73)</f>
        <v>4657972502.6899996</v>
      </c>
      <c r="F81" s="44">
        <f t="shared" si="20" ref="F81:H81">SUM(F9+F17+F27+F37+F47+F57+F61+F69+F73)</f>
        <v>69747886856.690002</v>
      </c>
      <c r="G81" s="44">
        <f t="shared" si="20"/>
        <v>18793607138.989998</v>
      </c>
      <c r="H81" s="44">
        <f t="shared" si="20"/>
        <v>17611918671.989998</v>
      </c>
      <c r="I81" s="44">
        <f t="shared" si="19"/>
        <v>50954279717.700005</v>
      </c>
    </row>
    <row r="82" spans="1:1" s="45" customFormat="1" ht="4.5" customHeight="1">
      <c r="A82" s="46"/>
    </row>
    <row r="83" spans="1:9" s="45" customFormat="1" ht="31.5" customHeight="1">
      <c r="A83" s="46"/>
      <c r="B83" s="47" t="s">
        <v>88</v>
      </c>
      <c r="C83" s="47"/>
      <c r="D83" s="47"/>
      <c r="E83" s="47"/>
      <c r="F83" s="47"/>
      <c r="G83" s="47"/>
      <c r="H83" s="47"/>
      <c r="I83" s="47"/>
    </row>
    <row r="84" spans="2:2" ht="12">
      <c r="B84" s="49" t="s">
        <v>89</v>
      </c>
    </row>
    <row r="85" spans="4:9" ht="12">
      <c r="D85" s="50"/>
      <c r="E85" s="50"/>
      <c r="F85" s="50"/>
      <c r="G85" s="50"/>
      <c r="H85" s="50"/>
      <c r="I85" s="50"/>
    </row>
    <row r="86" spans="4:9" ht="12">
      <c r="D86" s="50"/>
      <c r="E86" s="50"/>
      <c r="F86" s="50"/>
      <c r="G86" s="50"/>
      <c r="H86" s="50"/>
      <c r="I86" s="50"/>
    </row>
    <row r="87" spans="4:9" ht="12">
      <c r="D87" s="50"/>
      <c r="E87" s="50"/>
      <c r="F87" s="50"/>
      <c r="G87" s="50"/>
      <c r="H87" s="50"/>
      <c r="I87" s="50"/>
    </row>
    <row r="88" spans="4:9" ht="12">
      <c r="D88" s="50"/>
      <c r="E88" s="50"/>
      <c r="F88" s="50"/>
      <c r="G88" s="50"/>
      <c r="H88" s="50"/>
      <c r="I88" s="50"/>
    </row>
    <row r="89" spans="4:9" ht="12">
      <c r="D89" s="50"/>
      <c r="E89" s="50"/>
      <c r="F89" s="50"/>
      <c r="G89" s="50"/>
      <c r="H89" s="50"/>
      <c r="I89" s="50"/>
    </row>
    <row r="92" spans="4:9" ht="12">
      <c r="D92" s="50"/>
      <c r="E92" s="50"/>
      <c r="F92" s="50"/>
      <c r="G92" s="50"/>
      <c r="H92" s="50"/>
      <c r="I92" s="50"/>
    </row>
    <row r="94" spans="4:9" ht="12">
      <c r="D94" s="50"/>
      <c r="E94" s="50"/>
      <c r="F94" s="50"/>
      <c r="G94" s="50"/>
      <c r="H94" s="50"/>
      <c r="I94" s="50"/>
    </row>
    <row r="95" spans="8:8" ht="12">
      <c r="H95" s="50"/>
    </row>
    <row r="96" spans="4:9" ht="12">
      <c r="D96" s="50"/>
      <c r="E96" s="50"/>
      <c r="F96" s="50"/>
      <c r="G96" s="50"/>
      <c r="H96" s="50"/>
      <c r="I96" s="50"/>
    </row>
    <row r="97" spans="4:9" ht="12">
      <c r="D97" s="50"/>
      <c r="E97" s="50"/>
      <c r="F97" s="50"/>
      <c r="G97" s="50"/>
      <c r="H97" s="50"/>
      <c r="I97" s="50"/>
    </row>
    <row r="98" spans="4:9" ht="12">
      <c r="D98" s="50"/>
      <c r="E98" s="50"/>
      <c r="F98" s="50"/>
      <c r="G98" s="50"/>
      <c r="H98" s="50"/>
      <c r="I98" s="50"/>
    </row>
    <row r="99" spans="4:9" ht="12">
      <c r="D99" s="50"/>
      <c r="E99" s="50"/>
      <c r="F99" s="50"/>
      <c r="G99" s="50"/>
      <c r="H99" s="50"/>
      <c r="I99" s="50"/>
    </row>
    <row r="107" spans="4:9" ht="12">
      <c r="D107" s="50"/>
      <c r="E107" s="50"/>
      <c r="F107" s="50"/>
      <c r="G107" s="50"/>
      <c r="H107" s="50"/>
      <c r="I107" s="50"/>
    </row>
  </sheetData>
  <mergeCells count="17">
    <mergeCell ref="B61:C61"/>
    <mergeCell ref="B69:C69"/>
    <mergeCell ref="B73:C73"/>
    <mergeCell ref="B83:I83"/>
    <mergeCell ref="B9:C9"/>
    <mergeCell ref="B17:C17"/>
    <mergeCell ref="B27:C27"/>
    <mergeCell ref="B37:C37"/>
    <mergeCell ref="B47:C47"/>
    <mergeCell ref="B57:C57"/>
    <mergeCell ref="B1:I1"/>
    <mergeCell ref="B2:I2"/>
    <mergeCell ref="B3:I3"/>
    <mergeCell ref="B4:I4"/>
    <mergeCell ref="B6:C8"/>
    <mergeCell ref="D6:H6"/>
    <mergeCell ref="I6:I7"/>
  </mergeCells>
  <printOptions horizontalCentered="1"/>
  <pageMargins left="0.4330708661417323" right="0.4330708661417323" top="0.7086614173228347" bottom="0.4330708661417323" header="0.2362204724409449" footer="0.15748031496062992"/>
  <pageSetup firstPageNumber="42" useFirstPageNumber="1" orientation="landscape" scale="70" r:id="rId3"/>
  <headerFooter>
    <oddHeader>&amp;C&amp;"DIN Pro Bold,Negrita"&amp;12PODER EJECUTIVO
DEL ESTADO DE TAMAULIPAS&amp;"-,Normal"&amp;11
&amp;G</oddHeader>
    <oddFooter>&amp;C&amp;G
&amp;"DIN Pro Bold,Negrita"&amp;12Presupuestaria</oddFooter>
  </headerFooter>
  <rowBreaks count="1" manualBreakCount="1">
    <brk id="46"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Clasif Objeto del Gasto</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