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ificacion Funcional" sheetId="2" r:id="rId3"/>
  </sheets>
  <definedNames>
    <definedName name="_xlnm.Print_Area" localSheetId="0">'Clasificacion Funcional'!$A$1:$G$54</definedName>
    <definedName name="_xlnm.Print_Titles" localSheetId="0">'Clasificacion Funcional'!$1:$7</definedName>
    <definedName name="Z_65B94904_9918_453B_8D4A_5E3642501900_.wvu.PrintArea" localSheetId="0" hidden="1">'Clasificacion Funcional'!$A$1:$G$45</definedName>
    <definedName name="Z_65B94904_9918_453B_8D4A_5E3642501900_.wvu.PrintTitles" localSheetId="0" hidden="1">'Clasificacion Funcional'!$1:$7</definedName>
    <definedName name="Z_6C3CDF40_0DC3_41F2_A664_8DBE6D169CDC_.wvu.PrintArea" localSheetId="0" hidden="1">'Clasificacion Funcional'!$A$1:$G$45</definedName>
    <definedName name="Z_6C3CDF40_0DC3_41F2_A664_8DBE6D169CDC_.wvu.PrintTitles" localSheetId="0" hidden="1">'Clasificacion Funcional'!$1:$7</definedName>
  </definedNames>
  <calcPr fullCalcOnLoad="1"/>
</workbook>
</file>

<file path=xl/calcChain.xml><?xml version="1.0" encoding="utf-8"?>
<calcChain xmlns="http://schemas.openxmlformats.org/spreadsheetml/2006/main">
  <c r="G44" i="2" l="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<sst xmlns="http://schemas.openxmlformats.org/spreadsheetml/2006/main" count="47" uniqueCount="47">
  <si>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</si>
  <si>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</si>
  <si>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31 de Marzo de 2022</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</si>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</sst>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0_ ;\-0\ "/>
    <numFmt numFmtId="178" formatCode="_-* #,##0.00_-;\-* #,##0.00_-;_-* &quot;-&quot;??_-;_-@_-"/>
  </numFmts>
  <fonts count="17">
    <font>
      <sz val="10"/>
      <color theme="1"/>
      <name val="Arial"/>
      <family val="2"/>
    </font>
    <font>
      <sz val="11"/>
      <color theme="1"/>
      <name val="Calibri"/>
      <family val="2"/>
      <scheme val="minor"/>
    </font>
    <font>
      <sz val="9"/>
      <color theme="1"/>
      <name val="DINPro-Regular"/>
      <family val="3"/>
    </font>
    <font>
      <sz val="11"/>
      <color theme="1"/>
      <name val="DINPro-Regular"/>
      <family val="3"/>
    </font>
    <font>
      <sz val="8"/>
      <color theme="1"/>
      <name val="DINPro-Regular"/>
      <family val="3"/>
    </font>
    <font>
      <sz val="8"/>
      <name val="DINPro-Regular"/>
      <family val="3"/>
    </font>
    <font>
      <b/>
      <sz val="10"/>
      <color theme="1"/>
      <name val="DINPro-Regular"/>
      <family val="3"/>
    </font>
    <font>
      <b/>
      <sz val="10"/>
      <color theme="1"/>
      <name val="Helvetica"/>
      <family val="2"/>
    </font>
    <font>
      <sz val="10"/>
      <color theme="1"/>
      <name val="DINPro-Regular"/>
      <family val="3"/>
    </font>
    <font>
      <sz val="10"/>
      <color theme="1"/>
      <name val="Helvetica"/>
      <family val="2"/>
    </font>
    <font>
      <sz val="11"/>
      <color theme="1"/>
      <name val="Helvetica"/>
      <family val="2"/>
    </font>
    <font>
      <b/>
      <sz val="9"/>
      <color theme="0"/>
      <name val="DINPro-Regular"/>
      <family val="3"/>
    </font>
    <font>
      <sz val="9"/>
      <color theme="1"/>
      <name val="Helvetica"/>
      <family val="2"/>
    </font>
    <font>
      <b/>
      <sz val="11"/>
      <color theme="0"/>
      <name val="Arial"/>
      <family val="2"/>
    </font>
    <font>
      <b/>
      <sz val="7"/>
      <name val="DIN Pro Bold"/>
      <family val="2"/>
    </font>
    <font>
      <b/>
      <sz val="10"/>
      <name val="DIN Pro Bold"/>
      <family val="2"/>
    </font>
    <font>
      <sz val="11"/>
      <name val="Calibri"/>
      <family val="2"/>
      <scheme val="minor"/>
    </font>
  </fonts>
  <fills count="5">
    <fill>
      <patternFill patternType="none"/>
    </fill>
    <fill>
      <patternFill patternType="gray125"/>
    </fill>
    <fill>
      <patternFill patternType="solid">
        <fgColor rgb="FF0064A7"/>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auto="1"/>
      </left>
      <right style="thin">
        <color auto="1"/>
      </right>
      <top style="thin">
        <color auto="1"/>
      </top>
      <bottom style="thin">
        <color rgb="FFBFBFBF"/>
      </bottom>
    </border>
    <border>
      <left style="thin">
        <color auto="1"/>
      </left>
      <right style="thin">
        <color rgb="FFBFBFBF"/>
      </right>
      <top style="thin">
        <color auto="1"/>
      </top>
      <bottom style="thin">
        <color auto="1"/>
      </bottom>
    </border>
    <border>
      <left style="thin">
        <color rgb="FFBFBFBF"/>
      </left>
      <right style="thin">
        <color rgb="FFBFBFBF"/>
      </right>
      <top style="thin">
        <color auto="1"/>
      </top>
      <bottom style="thin">
        <color auto="1"/>
      </bottom>
    </border>
    <border>
      <left style="thin">
        <color rgb="FFBFBFBF"/>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style="thin">
        <color rgb="FFBFBFBF"/>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thin">
        <color auto="1"/>
      </right>
      <top/>
      <bottom style="thin">
        <color auto="1"/>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cellStyleXfs>
  <cellXfs count="46">
    <xf numFmtId="0" fontId="0" fillId="0" borderId="0" xfId="0"/>
    <xf numFmtId="0" fontId="16" fillId="0" borderId="0" xfId="0" applyFont="1" applyBorder="1"/>
    <xf numFmtId="177" fontId="15" fillId="0" borderId="0" xfId="20" applyNumberFormat="1" applyFont="1" applyFill="1" applyBorder="1" applyAlignment="1" applyProtection="1">
      <alignment horizontal="center" vertical="center"/>
      <protection/>
    </xf>
    <xf numFmtId="177" fontId="14" fillId="0" borderId="0" xfId="20" applyNumberFormat="1" applyFont="1" applyFill="1" applyBorder="1" applyAlignment="1" applyProtection="1">
      <alignment horizontal="center" vertical="center"/>
      <protection/>
    </xf>
    <xf numFmtId="0" fontId="1" fillId="0" borderId="0" xfId="0" applyFill="1"/>
    <xf numFmtId="177" fontId="13" fillId="0" borderId="0" xfId="20" applyNumberFormat="1" applyFont="1" applyFill="1" applyBorder="1" applyAlignment="1" applyProtection="1">
      <alignment horizontal="center" vertical="center"/>
      <protection/>
    </xf>
    <xf numFmtId="0" fontId="12" fillId="0" borderId="0" xfId="0" applyFont="1"/>
    <xf numFmtId="0" fontId="11" fillId="2" borderId="1" xfId="0" applyFont="1" applyFill="1" applyBorder="1" applyAlignment="1">
      <alignment horizontal="center" vertical="center"/>
    </xf>
    <xf numFmtId="37" fontId="11" fillId="2" borderId="2" xfId="20" applyNumberFormat="1" applyFont="1" applyFill="1" applyBorder="1" applyAlignment="1" applyProtection="1">
      <alignment horizontal="center"/>
      <protection/>
    </xf>
    <xf numFmtId="37" fontId="11" fillId="2" borderId="3" xfId="20" applyNumberFormat="1" applyFont="1" applyFill="1" applyBorder="1" applyAlignment="1" applyProtection="1">
      <alignment horizontal="center"/>
      <protection/>
    </xf>
    <xf numFmtId="37" fontId="11" fillId="2" borderId="4" xfId="20" applyNumberFormat="1" applyFont="1" applyFill="1" applyBorder="1" applyAlignment="1" applyProtection="1">
      <alignment horizontal="center"/>
      <protection/>
    </xf>
    <xf numFmtId="37" fontId="11" fillId="2" borderId="5" xfId="20" applyNumberFormat="1" applyFont="1" applyFill="1" applyBorder="1" applyAlignment="1" applyProtection="1">
      <alignment horizontal="center" vertical="center" wrapText="1"/>
      <protection/>
    </xf>
    <xf numFmtId="0" fontId="11" fillId="2" borderId="6" xfId="0" applyFont="1" applyFill="1" applyBorder="1" applyAlignment="1">
      <alignment horizontal="center" vertical="center"/>
    </xf>
    <xf numFmtId="37" fontId="11" fillId="2" borderId="7" xfId="20" applyNumberFormat="1" applyFont="1" applyFill="1" applyBorder="1" applyAlignment="1" applyProtection="1">
      <alignment horizontal="center" vertical="center"/>
      <protection/>
    </xf>
    <xf numFmtId="37" fontId="11" fillId="2" borderId="7" xfId="20" applyNumberFormat="1" applyFont="1" applyFill="1" applyBorder="1" applyAlignment="1" applyProtection="1">
      <alignment horizontal="center" wrapText="1"/>
      <protection/>
    </xf>
    <xf numFmtId="37" fontId="11" fillId="2" borderId="8" xfId="20" applyNumberFormat="1" applyFont="1" applyFill="1" applyBorder="1" applyAlignment="1" applyProtection="1">
      <alignment horizontal="center" vertical="center"/>
      <protection/>
    </xf>
    <xf numFmtId="37" fontId="11" fillId="2" borderId="9" xfId="20" applyNumberFormat="1" applyFont="1" applyFill="1" applyBorder="1" applyAlignment="1" applyProtection="1">
      <alignment horizontal="center" vertical="center" wrapText="1"/>
      <protection/>
    </xf>
    <xf numFmtId="0" fontId="10" fillId="0" borderId="0" xfId="0" applyFont="1"/>
    <xf numFmtId="0" fontId="3" fillId="0" borderId="0" xfId="0" applyFont="1"/>
    <xf numFmtId="0" fontId="9" fillId="0" borderId="0" xfId="0" applyFont="1" applyBorder="1" applyAlignment="1">
      <alignment vertical="center"/>
    </xf>
    <xf numFmtId="0" fontId="6" fillId="3" borderId="5" xfId="0" applyFont="1" applyFill="1" applyBorder="1" applyAlignment="1">
      <alignment vertical="center" wrapText="1"/>
    </xf>
    <xf numFmtId="3" fontId="6" fillId="0" borderId="5" xfId="0" applyNumberFormat="1" applyFont="1" applyBorder="1" applyAlignment="1">
      <alignment vertical="center"/>
    </xf>
    <xf numFmtId="0" fontId="8" fillId="3" borderId="10" xfId="0" applyFont="1" applyFill="1" applyBorder="1" applyAlignment="1">
      <alignment horizontal="left" vertical="center" indent="1"/>
    </xf>
    <xf numFmtId="3" fontId="8" fillId="0" borderId="10" xfId="20" applyNumberFormat="1" applyFont="1" applyBorder="1" applyAlignment="1">
      <alignment vertical="center"/>
    </xf>
    <xf numFmtId="3" fontId="8" fillId="0" borderId="10" xfId="0" applyNumberFormat="1" applyFont="1" applyBorder="1" applyAlignment="1">
      <alignment vertical="center"/>
    </xf>
    <xf numFmtId="0" fontId="8" fillId="3" borderId="10" xfId="0" applyFont="1" applyFill="1" applyBorder="1" applyAlignment="1">
      <alignment horizontal="left" vertical="center"/>
    </xf>
    <xf numFmtId="0" fontId="6" fillId="3" borderId="10" xfId="0" applyFont="1" applyFill="1" applyBorder="1" applyAlignment="1">
      <alignment horizontal="left" vertical="center" wrapText="1"/>
    </xf>
    <xf numFmtId="3" fontId="6" fillId="0" borderId="10" xfId="0" applyNumberFormat="1" applyFont="1" applyBorder="1" applyAlignment="1">
      <alignment vertical="center"/>
    </xf>
    <xf numFmtId="0" fontId="8" fillId="3" borderId="9" xfId="0" applyFont="1" applyFill="1" applyBorder="1" applyAlignment="1">
      <alignment horizontal="left" vertical="center" indent="1"/>
    </xf>
    <xf numFmtId="3" fontId="8" fillId="0" borderId="9" xfId="20" applyNumberFormat="1" applyFont="1" applyBorder="1" applyAlignment="1">
      <alignment vertical="center"/>
    </xf>
    <xf numFmtId="3" fontId="8" fillId="0" borderId="9" xfId="0" applyNumberFormat="1" applyFont="1" applyBorder="1" applyAlignment="1">
      <alignment vertical="center"/>
    </xf>
    <xf numFmtId="0" fontId="8" fillId="3" borderId="10" xfId="0" applyFont="1" applyFill="1" applyBorder="1" applyAlignment="1">
      <alignment horizontal="left" vertical="center" wrapText="1" indent="2"/>
    </xf>
    <xf numFmtId="0" fontId="8" fillId="3" borderId="10" xfId="0" applyFont="1" applyFill="1" applyBorder="1" applyAlignment="1">
      <alignment horizontal="left" vertical="center" indent="2"/>
    </xf>
    <xf numFmtId="0" fontId="9" fillId="0" borderId="0" xfId="0" applyFont="1"/>
    <xf numFmtId="0" fontId="8" fillId="0" borderId="10" xfId="0" applyFont="1" applyBorder="1"/>
    <xf numFmtId="3" fontId="8" fillId="0" borderId="10" xfId="0" applyNumberFormat="1" applyFont="1" applyBorder="1"/>
    <xf numFmtId="0" fontId="7" fillId="0" borderId="0" xfId="0" applyFont="1" applyFill="1" applyBorder="1"/>
    <xf numFmtId="0" fontId="6" fillId="4" borderId="7" xfId="0" applyFont="1" applyFill="1" applyBorder="1" applyAlignment="1">
      <alignment horizontal="center" vertical="center"/>
    </xf>
    <xf numFmtId="3" fontId="6" fillId="4" borderId="7" xfId="20" applyNumberFormat="1" applyFont="1" applyFill="1" applyBorder="1" applyAlignment="1">
      <alignment vertical="center"/>
    </xf>
    <xf numFmtId="0" fontId="5" fillId="3" borderId="0" xfId="0" applyFont="1" applyFill="1" applyBorder="1" applyAlignment="1">
      <alignment horizontal="left" vertical="top"/>
    </xf>
    <xf numFmtId="0" fontId="4" fillId="0" borderId="0" xfId="0" applyFont="1" applyAlignment="1">
      <alignment horizontal="left" vertical="center" wrapText="1"/>
    </xf>
    <xf numFmtId="0" fontId="1" fillId="0" borderId="0" xfId="0"/>
    <xf numFmtId="0" fontId="4" fillId="0" borderId="0" xfId="0" applyFont="1" applyFill="1" applyBorder="1" applyAlignment="1" applyProtection="1">
      <alignment vertical="center"/>
      <protection/>
    </xf>
    <xf numFmtId="3" fontId="3" fillId="0" borderId="0" xfId="0" applyNumberFormat="1" applyFont="1"/>
    <xf numFmtId="0" fontId="2" fillId="0" borderId="0" xfId="0" applyFont="1"/>
    <xf numFmtId="3" fontId="1" fillId="0" borderId="0" xfId="0" applyNumberForma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747713</xdr:colOff>
      <xdr:row>0</xdr:row>
      <xdr:rowOff>107156</xdr:rowOff>
    </xdr:from>
    <xdr:to>
      <xdr:col>0</xdr:col>
      <xdr:colOff>2741278</xdr:colOff>
      <xdr:row>3</xdr:row>
      <xdr:rowOff>157415</xdr:rowOff>
    </xdr:to>
    <xdr:pic>
      <xdr:nvPicPr>
        <xdr:cNvPr id="1" name="Imagen 1"/>
        <xdr:cNvPicPr>
          <a:picLocks noChangeAspect="1"/>
        </xdr:cNvPicPr>
      </xdr:nvPicPr>
      <xdr:blipFill>
        <a:blip r:embed="rId1"/>
        <a:stretch>
          <a:fillRect/>
        </a:stretch>
      </xdr:blipFill>
      <xdr:spPr>
        <a:xfrm>
          <a:off x="752475" y="104775"/>
          <a:ext cx="1990725" cy="723900"/>
        </a:xfrm>
        <a:prstGeom prst="rect"/>
      </xdr:spPr>
    </xdr:pic>
    <xdr:clientData/>
  </xdr:twoCellAnchor>
  <xdr:oneCellAnchor>
    <xdr:from>
      <xdr:col>0</xdr:col>
      <xdr:colOff>1895475</xdr:colOff>
      <xdr:row>50</xdr:row>
      <xdr:rowOff>123825</xdr:rowOff>
    </xdr:from>
    <xdr:ext cx="3095625" cy="571500"/>
    <xdr:sp>
      <xdr:nvSpPr>
        <xdr:cNvPr id="2" name="7 CuadroTexto"/>
        <xdr:cNvSpPr txBox="1"/>
      </xdr:nvSpPr>
      <xdr:spPr>
        <a:xfrm>
          <a:off x="1895475" y="1375410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3</xdr:col>
      <xdr:colOff>847725</xdr:colOff>
      <xdr:row>50</xdr:row>
      <xdr:rowOff>123825</xdr:rowOff>
    </xdr:from>
    <xdr:ext cx="3095625" cy="571500"/>
    <xdr:sp>
      <xdr:nvSpPr>
        <xdr:cNvPr id="3" name="7 CuadroTexto"/>
        <xdr:cNvSpPr txBox="1"/>
      </xdr:nvSpPr>
      <xdr:spPr>
        <a:xfrm>
          <a:off x="6791325" y="1375410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6e750b-c963-4a2f-a85c-1d2c4902d81a}">
  <sheetPr>
    <tabColor theme="1"/>
  </sheetPr>
  <dimension ref="A1:G61"/>
  <sheetViews>
    <sheetView showGridLines="0" workbookViewId="0" topLeftCell="A1">
      <selection pane="topLeft" activeCell="B62" sqref="B62"/>
    </sheetView>
  </sheetViews>
  <sheetFormatPr defaultColWidth="11.424285714285714" defaultRowHeight="15" customHeight="1"/>
  <cols>
    <col min="1" max="1" width="50.57142857142857" style="41" customWidth="1"/>
    <col min="2" max="7" width="19.285714285714285" style="41" customWidth="1"/>
    <col min="8" max="16384" width="11.428571428571429" style="41" customWidth="1"/>
  </cols>
  <sheetData>
    <row r="1" spans="1:7" s="1" customFormat="1" ht="18.75" customHeight="1">
      <c r="A1" s="2" t="s">
        <v>0</v>
      </c>
      <c r="B1" s="2"/>
      <c r="C1" s="2"/>
      <c r="D1" s="2"/>
      <c r="E1" s="2"/>
      <c r="F1" s="2"/>
      <c r="G1" s="2"/>
    </row>
    <row r="2" spans="1:7" s="1" customFormat="1" ht="17.25" customHeight="1">
      <c r="A2" s="2" t="s">
        <v>1</v>
      </c>
      <c r="B2" s="2"/>
      <c r="C2" s="2"/>
      <c r="D2" s="2"/>
      <c r="E2" s="2"/>
      <c r="F2" s="2"/>
      <c r="G2" s="2"/>
    </row>
    <row r="3" spans="1:7" s="1" customFormat="1" ht="17.25" customHeight="1">
      <c r="A3" s="2" t="s">
        <v>2</v>
      </c>
      <c r="B3" s="2"/>
      <c r="C3" s="2"/>
      <c r="D3" s="2"/>
      <c r="E3" s="2"/>
      <c r="F3" s="2"/>
      <c r="G3" s="2"/>
    </row>
    <row r="4" spans="1:7" s="1" customFormat="1" ht="21.95" customHeight="1">
      <c r="A4" s="3" t="s">
        <v>3</v>
      </c>
      <c r="B4" s="3"/>
      <c r="C4" s="3"/>
      <c r="D4" s="3"/>
      <c r="E4" s="3"/>
      <c r="F4" s="3"/>
      <c r="G4" s="3"/>
    </row>
    <row r="5" spans="1:7" s="4" customFormat="1" ht="3.75" customHeight="1">
      <c r="A5" s="5"/>
      <c r="B5" s="5"/>
      <c r="C5" s="5"/>
      <c r="D5" s="5"/>
      <c r="E5" s="5"/>
      <c r="F5" s="5"/>
      <c r="G5" s="5"/>
    </row>
    <row r="6" spans="1:7" s="6" customFormat="1" ht="18.75" customHeight="1">
      <c r="A6" s="7" t="s">
        <v>4</v>
      </c>
      <c r="B6" s="8" t="s">
        <v>5</v>
      </c>
      <c r="C6" s="9"/>
      <c r="D6" s="9"/>
      <c r="E6" s="9"/>
      <c r="F6" s="10"/>
      <c r="G6" s="11" t="s">
        <v>6</v>
      </c>
    </row>
    <row r="7" spans="1:7" s="6" customFormat="1" ht="24">
      <c r="A7" s="12"/>
      <c r="B7" s="13" t="s">
        <v>7</v>
      </c>
      <c r="C7" s="14" t="s">
        <v>8</v>
      </c>
      <c r="D7" s="13" t="s">
        <v>9</v>
      </c>
      <c r="E7" s="13" t="s">
        <v>10</v>
      </c>
      <c r="F7" s="15" t="s">
        <v>11</v>
      </c>
      <c r="G7" s="16"/>
    </row>
    <row r="8" spans="1:7" s="17" customFormat="1" ht="7.5" customHeight="1">
      <c r="A8" s="18"/>
      <c r="B8" s="18"/>
      <c r="C8" s="18"/>
      <c r="D8" s="18"/>
      <c r="E8" s="18"/>
      <c r="F8" s="18"/>
      <c r="G8" s="18"/>
    </row>
    <row r="9" spans="1:7" s="19" customFormat="1" ht="24.95" customHeight="1">
      <c r="A9" s="20" t="s">
        <v>12</v>
      </c>
      <c r="B9" s="21">
        <f t="shared" si="0" ref="B9:G9">SUM(B10:B17)</f>
        <v>12328953316.060007</v>
      </c>
      <c r="C9" s="21">
        <f t="shared" si="0"/>
        <v>461613361.05999947</v>
      </c>
      <c r="D9" s="21">
        <f t="shared" si="0"/>
        <v>12790566677.120005</v>
      </c>
      <c r="E9" s="21">
        <f t="shared" si="0"/>
        <v>2692620665.9999995</v>
      </c>
      <c r="F9" s="21">
        <f t="shared" si="0"/>
        <v>2507667226.0599995</v>
      </c>
      <c r="G9" s="21">
        <f t="shared" si="0"/>
        <v>10097946011.120007</v>
      </c>
    </row>
    <row r="10" spans="1:7" s="19" customFormat="1" ht="24.95" customHeight="1">
      <c r="A10" s="22" t="s">
        <v>13</v>
      </c>
      <c r="B10" s="23">
        <v>308248925.44999999</v>
      </c>
      <c r="C10" s="23">
        <f t="shared" si="1" ref="C10:C17">D10-B10</f>
        <v>4479828.9700000286</v>
      </c>
      <c r="D10" s="23">
        <v>312728754.42000002</v>
      </c>
      <c r="E10" s="23">
        <v>75269102.5</v>
      </c>
      <c r="F10" s="23">
        <v>75269102.5</v>
      </c>
      <c r="G10" s="24">
        <f t="shared" si="2" ref="G10:G17">D10-E10</f>
        <v>237459651.92000002</v>
      </c>
    </row>
    <row r="11" spans="1:7" s="19" customFormat="1" ht="24.95" customHeight="1">
      <c r="A11" s="22" t="s">
        <v>14</v>
      </c>
      <c r="B11" s="23">
        <v>3099847111.3100009</v>
      </c>
      <c r="C11" s="23">
        <f t="shared" si="1"/>
        <v>188504563.31000042</v>
      </c>
      <c r="D11" s="23">
        <v>3288351674.6200013</v>
      </c>
      <c r="E11" s="23">
        <v>644473554.11999977</v>
      </c>
      <c r="F11" s="23">
        <v>638660854.79999983</v>
      </c>
      <c r="G11" s="24">
        <f t="shared" si="2"/>
        <v>2643878120.5000014</v>
      </c>
    </row>
    <row r="12" spans="1:7" s="19" customFormat="1" ht="24.95" customHeight="1">
      <c r="A12" s="22" t="s">
        <v>15</v>
      </c>
      <c r="B12" s="23">
        <v>1559312770.3600013</v>
      </c>
      <c r="C12" s="23">
        <f t="shared" si="1"/>
        <v>110505489.5</v>
      </c>
      <c r="D12" s="23">
        <v>1669818259.8600013</v>
      </c>
      <c r="E12" s="23">
        <v>415118807.66999978</v>
      </c>
      <c r="F12" s="23">
        <v>393455803.80000001</v>
      </c>
      <c r="G12" s="24">
        <f t="shared" si="2"/>
        <v>1254699452.1900015</v>
      </c>
    </row>
    <row r="13" spans="1:7" s="19" customFormat="1" ht="24.95" customHeight="1">
      <c r="A13" s="22" t="s">
        <v>16</v>
      </c>
      <c r="B13" s="24"/>
      <c r="C13" s="23">
        <f t="shared" si="1"/>
        <v>0</v>
      </c>
      <c r="D13" s="23"/>
      <c r="E13" s="24"/>
      <c r="F13" s="24"/>
      <c r="G13" s="24">
        <f t="shared" si="2"/>
        <v>0</v>
      </c>
    </row>
    <row r="14" spans="1:7" s="19" customFormat="1" ht="24.95" customHeight="1">
      <c r="A14" s="22" t="s">
        <v>17</v>
      </c>
      <c r="B14" s="23">
        <v>921373210.95999968</v>
      </c>
      <c r="C14" s="23">
        <f t="shared" si="1"/>
        <v>268268843.44999945</v>
      </c>
      <c r="D14" s="23">
        <v>1189642054.4099991</v>
      </c>
      <c r="E14" s="23">
        <v>251139245.27999994</v>
      </c>
      <c r="F14" s="23">
        <v>229935505.23000005</v>
      </c>
      <c r="G14" s="24">
        <f t="shared" si="2"/>
        <v>938502809.12999916</v>
      </c>
    </row>
    <row r="15" spans="1:7" s="19" customFormat="1" ht="24.95" customHeight="1">
      <c r="A15" s="22" t="s">
        <v>18</v>
      </c>
      <c r="B15" s="23">
        <v>0</v>
      </c>
      <c r="C15" s="23">
        <f t="shared" si="1"/>
        <v>177978.35999999999</v>
      </c>
      <c r="D15" s="23">
        <v>177978.35999999999</v>
      </c>
      <c r="E15" s="23">
        <v>177700.23999999999</v>
      </c>
      <c r="F15" s="23">
        <v>177700.23999999999</v>
      </c>
      <c r="G15" s="24">
        <f t="shared" si="2"/>
        <v>278.11999999999534</v>
      </c>
    </row>
    <row r="16" spans="1:7" s="19" customFormat="1" ht="24.95" customHeight="1">
      <c r="A16" s="22" t="s">
        <v>19</v>
      </c>
      <c r="B16" s="23">
        <v>4034951571.3800025</v>
      </c>
      <c r="C16" s="23">
        <f t="shared" si="1"/>
        <v>242365568.70999956</v>
      </c>
      <c r="D16" s="23">
        <v>4277317140.0900021</v>
      </c>
      <c r="E16" s="23">
        <v>987298396.53999996</v>
      </c>
      <c r="F16" s="23">
        <v>879000187.61999977</v>
      </c>
      <c r="G16" s="24">
        <f t="shared" si="2"/>
        <v>3290018743.5500021</v>
      </c>
    </row>
    <row r="17" spans="1:7" s="19" customFormat="1" ht="24.95" customHeight="1">
      <c r="A17" s="22" t="s">
        <v>20</v>
      </c>
      <c r="B17" s="23">
        <v>2405219726.6000018</v>
      </c>
      <c r="C17" s="23">
        <f t="shared" si="1"/>
        <v>-352688911.24000001</v>
      </c>
      <c r="D17" s="23">
        <v>2052530815.3600018</v>
      </c>
      <c r="E17" s="23">
        <v>319143859.64999998</v>
      </c>
      <c r="F17" s="23">
        <v>291168071.86999989</v>
      </c>
      <c r="G17" s="24">
        <f t="shared" si="2"/>
        <v>1733386955.7100019</v>
      </c>
    </row>
    <row r="18" spans="1:7" s="19" customFormat="1" ht="8.1" customHeight="1">
      <c r="A18" s="25"/>
      <c r="B18" s="24"/>
      <c r="C18" s="24"/>
      <c r="D18" s="24"/>
      <c r="E18" s="24"/>
      <c r="F18" s="24"/>
      <c r="G18" s="24"/>
    </row>
    <row r="19" spans="1:7" s="19" customFormat="1" ht="24.95" customHeight="1">
      <c r="A19" s="26" t="s">
        <v>21</v>
      </c>
      <c r="B19" s="27">
        <f t="shared" si="3" ref="B19:G19">SUM(B20:B26)</f>
        <v>38383044333.939987</v>
      </c>
      <c r="C19" s="27">
        <f t="shared" si="3"/>
        <v>2802933076.6700001</v>
      </c>
      <c r="D19" s="27">
        <f t="shared" si="3"/>
        <v>41185977410.609985</v>
      </c>
      <c r="E19" s="27">
        <f t="shared" si="3"/>
        <v>10411412557.380001</v>
      </c>
      <c r="F19" s="27">
        <f t="shared" si="3"/>
        <v>10259374212.790003</v>
      </c>
      <c r="G19" s="27">
        <f t="shared" si="3"/>
        <v>30774564853.229988</v>
      </c>
    </row>
    <row r="20" spans="1:7" s="19" customFormat="1" ht="24.95" customHeight="1">
      <c r="A20" s="22" t="s">
        <v>22</v>
      </c>
      <c r="B20" s="23">
        <v>94555961.650000006</v>
      </c>
      <c r="C20" s="23">
        <f t="shared" si="4" ref="C20:C26">D20-B20</f>
        <v>3062921.0400000066</v>
      </c>
      <c r="D20" s="23">
        <v>97618882.690000013</v>
      </c>
      <c r="E20" s="23">
        <v>22043583.770000003</v>
      </c>
      <c r="F20" s="23">
        <v>21830897.840000004</v>
      </c>
      <c r="G20" s="24">
        <f t="shared" si="5" ref="G20:G26">D20-E20</f>
        <v>75575298.920000017</v>
      </c>
    </row>
    <row r="21" spans="1:7" s="19" customFormat="1" ht="24.95" customHeight="1">
      <c r="A21" s="22" t="s">
        <v>23</v>
      </c>
      <c r="B21" s="23">
        <v>3042829777.4099994</v>
      </c>
      <c r="C21" s="23">
        <f t="shared" si="4"/>
        <v>609931666.43999767</v>
      </c>
      <c r="D21" s="23">
        <v>3652761443.849997</v>
      </c>
      <c r="E21" s="23">
        <v>641809713.78000021</v>
      </c>
      <c r="F21" s="23">
        <v>575995100.84999967</v>
      </c>
      <c r="G21" s="24">
        <f t="shared" si="5"/>
        <v>3010951730.0699968</v>
      </c>
    </row>
    <row r="22" spans="1:7" s="19" customFormat="1" ht="24.95" customHeight="1">
      <c r="A22" s="22" t="s">
        <v>24</v>
      </c>
      <c r="B22" s="23">
        <v>7107567312.6300001</v>
      </c>
      <c r="C22" s="23">
        <f t="shared" si="4"/>
        <v>750385934.36999989</v>
      </c>
      <c r="D22" s="23">
        <v>7857953247</v>
      </c>
      <c r="E22" s="23">
        <v>2244137159.6500001</v>
      </c>
      <c r="F22" s="23">
        <v>2222752110.7999997</v>
      </c>
      <c r="G22" s="24">
        <f t="shared" si="5"/>
        <v>5613816087.3500004</v>
      </c>
    </row>
    <row r="23" spans="1:7" s="19" customFormat="1" ht="24.95" customHeight="1">
      <c r="A23" s="22" t="s">
        <v>25</v>
      </c>
      <c r="B23" s="23">
        <v>325829749.34000003</v>
      </c>
      <c r="C23" s="23">
        <f t="shared" si="4"/>
        <v>134202312.53999996</v>
      </c>
      <c r="D23" s="23">
        <v>460032061.88</v>
      </c>
      <c r="E23" s="23">
        <v>78047351.669999987</v>
      </c>
      <c r="F23" s="23">
        <v>78040964.729999989</v>
      </c>
      <c r="G23" s="24">
        <f t="shared" si="5"/>
        <v>381984710.21000004</v>
      </c>
    </row>
    <row r="24" spans="1:7" s="19" customFormat="1" ht="24.95" customHeight="1">
      <c r="A24" s="22" t="s">
        <v>26</v>
      </c>
      <c r="B24" s="23">
        <v>25462434622.109989</v>
      </c>
      <c r="C24" s="23">
        <f t="shared" si="4"/>
        <v>936266185.56000519</v>
      </c>
      <c r="D24" s="23">
        <v>26398700807.669994</v>
      </c>
      <c r="E24" s="23">
        <v>6859704662.4800024</v>
      </c>
      <c r="F24" s="23">
        <v>6801863077.6500044</v>
      </c>
      <c r="G24" s="24">
        <f t="shared" si="5"/>
        <v>19538996145.189991</v>
      </c>
    </row>
    <row r="25" spans="1:7" s="19" customFormat="1" ht="24.95" customHeight="1">
      <c r="A25" s="22" t="s">
        <v>27</v>
      </c>
      <c r="B25" s="23">
        <v>1206786946.8299997</v>
      </c>
      <c r="C25" s="23">
        <f t="shared" si="4"/>
        <v>270784168.51999998</v>
      </c>
      <c r="D25" s="23">
        <v>1477571115.3499997</v>
      </c>
      <c r="E25" s="23">
        <v>450594064.12999994</v>
      </c>
      <c r="F25" s="23">
        <v>449341580.71999997</v>
      </c>
      <c r="G25" s="24">
        <f t="shared" si="5"/>
        <v>1026977051.2199998</v>
      </c>
    </row>
    <row r="26" spans="1:7" s="19" customFormat="1" ht="24.95" customHeight="1">
      <c r="A26" s="28" t="s">
        <v>28</v>
      </c>
      <c r="B26" s="29">
        <v>1143039963.9700024</v>
      </c>
      <c r="C26" s="29">
        <f t="shared" si="4"/>
        <v>98299888.199997425</v>
      </c>
      <c r="D26" s="29">
        <v>1241339852.1699998</v>
      </c>
      <c r="E26" s="29">
        <v>115076021.90000013</v>
      </c>
      <c r="F26" s="29">
        <v>109550480.20000009</v>
      </c>
      <c r="G26" s="30">
        <f t="shared" si="5"/>
        <v>1126263830.2699997</v>
      </c>
    </row>
    <row r="27" spans="1:7" s="19" customFormat="1" ht="24.95" customHeight="1">
      <c r="A27" s="26" t="s">
        <v>29</v>
      </c>
      <c r="B27" s="27">
        <f t="shared" si="6" ref="B27:G27">SUM(B28:B36)</f>
        <v>936916598.37000012</v>
      </c>
      <c r="C27" s="27">
        <f t="shared" si="6"/>
        <v>844418156.91999936</v>
      </c>
      <c r="D27" s="27">
        <f t="shared" si="6"/>
        <v>1781334755.2899992</v>
      </c>
      <c r="E27" s="27">
        <f t="shared" si="6"/>
        <v>677095517.89999974</v>
      </c>
      <c r="F27" s="27">
        <f t="shared" si="6"/>
        <v>611024081.74999964</v>
      </c>
      <c r="G27" s="27">
        <f t="shared" si="6"/>
        <v>1104239237.3899999</v>
      </c>
    </row>
    <row r="28" spans="1:7" s="19" customFormat="1" ht="24.95" customHeight="1">
      <c r="A28" s="31" t="s">
        <v>30</v>
      </c>
      <c r="B28" s="23">
        <v>158717309.33000016</v>
      </c>
      <c r="C28" s="23">
        <f t="shared" si="7" ref="C28:C36">D28-B28</f>
        <v>52000530.969999641</v>
      </c>
      <c r="D28" s="23">
        <v>210717840.2999998</v>
      </c>
      <c r="E28" s="23">
        <v>53166023.829999976</v>
      </c>
      <c r="F28" s="23">
        <v>51876933.889999986</v>
      </c>
      <c r="G28" s="24">
        <f t="shared" si="8" ref="G28:G36">D28-E28</f>
        <v>157551816.46999982</v>
      </c>
    </row>
    <row r="29" spans="1:7" s="19" customFormat="1" ht="24.95" customHeight="1">
      <c r="A29" s="32" t="s">
        <v>31</v>
      </c>
      <c r="B29" s="23">
        <v>167188212.89999995</v>
      </c>
      <c r="C29" s="23">
        <f t="shared" si="7"/>
        <v>118825662.97999999</v>
      </c>
      <c r="D29" s="23">
        <v>286013875.87999994</v>
      </c>
      <c r="E29" s="23">
        <v>145121113.98000002</v>
      </c>
      <c r="F29" s="23">
        <v>122397234.75000001</v>
      </c>
      <c r="G29" s="24">
        <f t="shared" si="8"/>
        <v>140892761.89999992</v>
      </c>
    </row>
    <row r="30" spans="1:7" s="19" customFormat="1" ht="24.95" customHeight="1">
      <c r="A30" s="32" t="s">
        <v>32</v>
      </c>
      <c r="B30" s="23">
        <v>53305760.619999997</v>
      </c>
      <c r="C30" s="23">
        <f t="shared" si="7"/>
        <v>0</v>
      </c>
      <c r="D30" s="23">
        <v>53305760.620000005</v>
      </c>
      <c r="E30" s="23">
        <v>9197209.3300000001</v>
      </c>
      <c r="F30" s="23">
        <v>9197209.3300000001</v>
      </c>
      <c r="G30" s="24">
        <f t="shared" si="8"/>
        <v>44108551.290000007</v>
      </c>
    </row>
    <row r="31" spans="1:7" s="19" customFormat="1" ht="24.95" customHeight="1">
      <c r="A31" s="32" t="s">
        <v>33</v>
      </c>
      <c r="B31" s="24"/>
      <c r="C31" s="23">
        <f t="shared" si="7"/>
        <v>0</v>
      </c>
      <c r="D31" s="23"/>
      <c r="E31" s="24"/>
      <c r="F31" s="24"/>
      <c r="G31" s="24">
        <f t="shared" si="8"/>
        <v>0</v>
      </c>
    </row>
    <row r="32" spans="1:7" s="19" customFormat="1" ht="24.95" customHeight="1">
      <c r="A32" s="32" t="s">
        <v>34</v>
      </c>
      <c r="B32" s="23">
        <v>128341405.64999998</v>
      </c>
      <c r="C32" s="23">
        <f t="shared" si="7"/>
        <v>523531145.93999982</v>
      </c>
      <c r="D32" s="23">
        <v>651872551.58999979</v>
      </c>
      <c r="E32" s="23">
        <v>356773975.67999983</v>
      </c>
      <c r="F32" s="23">
        <v>320661752.92999971</v>
      </c>
      <c r="G32" s="24">
        <f t="shared" si="8"/>
        <v>295098575.90999997</v>
      </c>
    </row>
    <row r="33" spans="1:7" s="19" customFormat="1" ht="24.95" customHeight="1">
      <c r="A33" s="32" t="s">
        <v>35</v>
      </c>
      <c r="B33" s="24"/>
      <c r="C33" s="23">
        <f t="shared" si="7"/>
        <v>0</v>
      </c>
      <c r="D33" s="23"/>
      <c r="E33" s="24"/>
      <c r="F33" s="24"/>
      <c r="G33" s="24">
        <f t="shared" si="8"/>
        <v>0</v>
      </c>
    </row>
    <row r="34" spans="1:7" s="19" customFormat="1" ht="24.95" customHeight="1">
      <c r="A34" s="32" t="s">
        <v>36</v>
      </c>
      <c r="B34" s="23">
        <v>148282714.25000003</v>
      </c>
      <c r="C34" s="23">
        <f t="shared" si="7"/>
        <v>144369527.63999996</v>
      </c>
      <c r="D34" s="23">
        <v>292652241.88999999</v>
      </c>
      <c r="E34" s="23">
        <v>51715687.910000004</v>
      </c>
      <c r="F34" s="23">
        <v>45771011.269999996</v>
      </c>
      <c r="G34" s="24">
        <f t="shared" si="8"/>
        <v>240936553.97999999</v>
      </c>
    </row>
    <row r="35" spans="1:7" s="19" customFormat="1" ht="24.95" customHeight="1">
      <c r="A35" s="32" t="s">
        <v>37</v>
      </c>
      <c r="B35" s="23">
        <v>9344533</v>
      </c>
      <c r="C35" s="23">
        <f t="shared" si="7"/>
        <v>0</v>
      </c>
      <c r="D35" s="23">
        <v>9344533</v>
      </c>
      <c r="E35" s="23">
        <v>1878489.0499999998</v>
      </c>
      <c r="F35" s="23">
        <v>1878489.0499999998</v>
      </c>
      <c r="G35" s="24">
        <f t="shared" si="8"/>
        <v>7466043.9500000002</v>
      </c>
    </row>
    <row r="36" spans="1:7" s="19" customFormat="1" ht="24.95" customHeight="1">
      <c r="A36" s="32" t="s">
        <v>38</v>
      </c>
      <c r="B36" s="23">
        <v>271736662.62</v>
      </c>
      <c r="C36" s="23">
        <f t="shared" si="7"/>
        <v>5691289.3900000453</v>
      </c>
      <c r="D36" s="23">
        <v>277427952.01000005</v>
      </c>
      <c r="E36" s="23">
        <v>59243018.12000002</v>
      </c>
      <c r="F36" s="23">
        <v>59241450.530000016</v>
      </c>
      <c r="G36" s="24">
        <f t="shared" si="8"/>
        <v>218184933.89000005</v>
      </c>
    </row>
    <row r="37" spans="1:7" s="19" customFormat="1" ht="8.1" customHeight="1">
      <c r="A37" s="25"/>
      <c r="B37" s="24"/>
      <c r="C37" s="24"/>
      <c r="D37" s="24"/>
      <c r="E37" s="24"/>
      <c r="F37" s="24"/>
      <c r="G37" s="24"/>
    </row>
    <row r="38" spans="1:7" s="19" customFormat="1" ht="18" customHeight="1">
      <c r="A38" s="26" t="s">
        <v>39</v>
      </c>
      <c r="B38" s="27">
        <f t="shared" si="9" ref="B38:G38">SUM(B39:B42)</f>
        <v>13441000105.629999</v>
      </c>
      <c r="C38" s="27">
        <f t="shared" si="9"/>
        <v>549007908.04000199</v>
      </c>
      <c r="D38" s="27">
        <f t="shared" si="9"/>
        <v>13990008013.670002</v>
      </c>
      <c r="E38" s="27">
        <f t="shared" si="9"/>
        <v>5012478397.7099991</v>
      </c>
      <c r="F38" s="27">
        <f t="shared" si="9"/>
        <v>4233853151.4100003</v>
      </c>
      <c r="G38" s="27">
        <f t="shared" si="9"/>
        <v>8977529615.960001</v>
      </c>
    </row>
    <row r="39" spans="1:7" s="19" customFormat="1" ht="33.75" customHeight="1">
      <c r="A39" s="31" t="s">
        <v>40</v>
      </c>
      <c r="B39" s="23">
        <v>2037646261.24</v>
      </c>
      <c r="C39" s="23">
        <f>D39-B39</f>
        <v>691088443.62999988</v>
      </c>
      <c r="D39" s="23">
        <v>2728734704.8699999</v>
      </c>
      <c r="E39" s="23">
        <v>1307885262.2</v>
      </c>
      <c r="F39" s="23">
        <v>1307885262.2</v>
      </c>
      <c r="G39" s="24">
        <f>D39-E39</f>
        <v>1420849442.6699998</v>
      </c>
    </row>
    <row r="40" spans="1:7" s="19" customFormat="1" ht="33" customHeight="1">
      <c r="A40" s="31" t="s">
        <v>41</v>
      </c>
      <c r="B40" s="23">
        <v>10403303071.549999</v>
      </c>
      <c r="C40" s="23">
        <f>D40-B40</f>
        <v>123977164.34000206</v>
      </c>
      <c r="D40" s="23">
        <v>10527280235.890001</v>
      </c>
      <c r="E40" s="23">
        <v>2970600062.5999994</v>
      </c>
      <c r="F40" s="23">
        <v>2451482103.3200006</v>
      </c>
      <c r="G40" s="24">
        <f>D40-E40</f>
        <v>7556680173.2900019</v>
      </c>
    </row>
    <row r="41" spans="1:7" s="19" customFormat="1" ht="24.95" customHeight="1">
      <c r="A41" s="32" t="s">
        <v>42</v>
      </c>
      <c r="B41" s="23"/>
      <c r="C41" s="23">
        <f>D41-B41</f>
        <v>0</v>
      </c>
      <c r="D41" s="23"/>
      <c r="E41" s="23"/>
      <c r="F41" s="23"/>
      <c r="G41" s="24">
        <f>D41-E41</f>
        <v>0</v>
      </c>
    </row>
    <row r="42" spans="1:7" s="19" customFormat="1" ht="24.95" customHeight="1">
      <c r="A42" s="32" t="s">
        <v>43</v>
      </c>
      <c r="B42" s="23">
        <v>1000050772.84</v>
      </c>
      <c r="C42" s="23">
        <f>D42-B42</f>
        <v>-266057699.92999995</v>
      </c>
      <c r="D42" s="23">
        <v>733993072.91000009</v>
      </c>
      <c r="E42" s="23">
        <v>733993072.91000009</v>
      </c>
      <c r="F42" s="23">
        <v>474485785.88999969</v>
      </c>
      <c r="G42" s="24">
        <f>D42-E42</f>
        <v>0</v>
      </c>
    </row>
    <row r="43" spans="1:7" s="33" customFormat="1" ht="9" customHeight="1">
      <c r="A43" s="34"/>
      <c r="B43" s="35"/>
      <c r="C43" s="35"/>
      <c r="D43" s="35"/>
      <c r="E43" s="35"/>
      <c r="F43" s="35"/>
      <c r="G43" s="35"/>
    </row>
    <row r="44" spans="1:7" s="36" customFormat="1" ht="21.75" customHeight="1">
      <c r="A44" s="37" t="s">
        <v>44</v>
      </c>
      <c r="B44" s="38">
        <f t="shared" si="10" ref="B44:G44">SUM(B38,B27,B19,B9)</f>
        <v>65089914353.999992</v>
      </c>
      <c r="C44" s="38">
        <f t="shared" si="10"/>
        <v>4657972502.6900005</v>
      </c>
      <c r="D44" s="38">
        <f t="shared" si="10"/>
        <v>69747886856.689987</v>
      </c>
      <c r="E44" s="38">
        <f t="shared" si="10"/>
        <v>18793607138.989998</v>
      </c>
      <c r="F44" s="38">
        <f t="shared" si="10"/>
        <v>17611918672.010002</v>
      </c>
      <c r="G44" s="38">
        <f t="shared" si="10"/>
        <v>50954279717.699997</v>
      </c>
    </row>
    <row r="45" spans="1:7" s="17" customFormat="1" ht="5.25" customHeight="1">
      <c r="A45" s="39"/>
      <c r="B45" s="18"/>
      <c r="C45" s="18"/>
      <c r="D45" s="18"/>
      <c r="E45" s="18"/>
      <c r="F45" s="18"/>
      <c r="G45" s="18"/>
    </row>
    <row r="46" spans="1:7" s="17" customFormat="1" ht="30.75" customHeight="1">
      <c r="A46" s="40" t="s">
        <v>45</v>
      </c>
      <c r="B46" s="40"/>
      <c r="C46" s="40"/>
      <c r="D46" s="40"/>
      <c r="E46" s="40"/>
      <c r="F46" s="40"/>
      <c r="G46" s="40"/>
    </row>
    <row r="47" spans="1:7" ht="15">
      <c r="A47" s="42" t="s">
        <v>46</v>
      </c>
      <c r="B47" s="43"/>
      <c r="C47" s="43"/>
      <c r="D47" s="43"/>
      <c r="E47" s="43"/>
      <c r="F47" s="43"/>
      <c r="G47" s="43"/>
    </row>
    <row r="48" spans="1:7" ht="15">
      <c r="A48" s="44"/>
      <c r="B48" s="43"/>
      <c r="C48" s="43"/>
      <c r="D48" s="43"/>
      <c r="E48" s="43"/>
      <c r="F48" s="43"/>
      <c r="G48" s="43"/>
    </row>
    <row r="49" spans="1:7" ht="15">
      <c r="A49" s="44"/>
      <c r="B49" s="43"/>
      <c r="C49" s="43"/>
      <c r="D49" s="43"/>
      <c r="E49" s="43"/>
      <c r="F49" s="43"/>
      <c r="G49" s="43"/>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7" spans="2:7" ht="15">
      <c r="B57" s="45"/>
      <c r="C57" s="45"/>
      <c r="D57" s="45"/>
      <c r="E57" s="45"/>
      <c r="F57" s="45"/>
      <c r="G57"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sheetData>
  <mergeCells count="8">
    <mergeCell ref="A46:G46"/>
    <mergeCell ref="A1:G1"/>
    <mergeCell ref="A2:G2"/>
    <mergeCell ref="A3:G3"/>
    <mergeCell ref="A4:G4"/>
    <mergeCell ref="A6:A7"/>
    <mergeCell ref="B6:F6"/>
    <mergeCell ref="G6:G7"/>
  </mergeCells>
  <printOptions horizontalCentered="1"/>
  <pageMargins left="0.3937007874015748" right="0.3937007874015748" top="0.82" bottom="0.4724409448818898" header="0.35" footer="0.1968503937007874"/>
  <pageSetup firstPageNumber="45" useFirstPageNumber="1" orientation="landscape" scale="75" r:id="rId3"/>
  <headerFooter>
    <oddHeader>&amp;C&amp;"DIN Pro Bold,Negrita"&amp;12PODER EJECUTIVO
DEL ESTADO DE TAMAULIPAS&amp;"-,Normal"&amp;11
&amp;G</oddHeader>
    <oddFooter>&amp;C&amp;G
&amp;"DIN Pro Bold,Negrita"&amp;12Presupuestaria</oddFooter>
  </headerFooter>
  <rowBreaks count="1" manualBreakCount="1">
    <brk id="26"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Clasificacion Funcional</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