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ero_\Desktop\"/>
    </mc:Choice>
  </mc:AlternateContent>
  <bookViews>
    <workbookView xWindow="0" yWindow="0" windowWidth="20490" windowHeight="7755" tabRatio="108"/>
  </bookViews>
  <sheets>
    <sheet name="RESUMEN" sheetId="1" r:id="rId1"/>
    <sheet name="ALDAMA" sheetId="2" r:id="rId2"/>
    <sheet name="ALTAMIRA" sheetId="3" r:id="rId3"/>
    <sheet name="CASAS" sheetId="4" r:id="rId4"/>
    <sheet name="JAUMAVE" sheetId="5" r:id="rId5"/>
    <sheet name="MIER" sheetId="6" r:id="rId6"/>
    <sheet name="PADILLA" sheetId="7" r:id="rId7"/>
    <sheet name="REYNOSA" sheetId="8" r:id="rId8"/>
    <sheet name="TULA" sheetId="9" r:id="rId9"/>
    <sheet name="V. HERMOSO" sheetId="10" r:id="rId10"/>
  </sheets>
  <definedNames>
    <definedName name="_xlnm.Print_Titles" localSheetId="0">RESUMEN!$3:$3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1" l="1"/>
  <c r="E13" i="1" l="1"/>
  <c r="D13" i="1"/>
  <c r="K12" i="1" l="1"/>
  <c r="K11" i="1"/>
  <c r="K10" i="1"/>
  <c r="K9" i="1"/>
  <c r="K8" i="1"/>
  <c r="K7" i="1"/>
  <c r="K6" i="1"/>
  <c r="K5" i="1"/>
  <c r="J10" i="1"/>
  <c r="L10" i="1" s="1"/>
  <c r="J12" i="1"/>
  <c r="L12" i="1" s="1"/>
  <c r="J11" i="1"/>
  <c r="L11" i="1" s="1"/>
  <c r="J9" i="1"/>
  <c r="L9" i="1" s="1"/>
  <c r="J8" i="1"/>
  <c r="L8" i="1" s="1"/>
  <c r="J7" i="1"/>
  <c r="L7" i="1" s="1"/>
  <c r="J6" i="1"/>
  <c r="L6" i="1" s="1"/>
  <c r="J5" i="1"/>
  <c r="L5" i="1" s="1"/>
  <c r="J4" i="1"/>
  <c r="L4" i="1" s="1"/>
  <c r="K13" i="1" l="1"/>
  <c r="H13" i="1"/>
  <c r="I13" i="1"/>
  <c r="J13" i="1"/>
</calcChain>
</file>

<file path=xl/sharedStrings.xml><?xml version="1.0" encoding="utf-8"?>
<sst xmlns="http://schemas.openxmlformats.org/spreadsheetml/2006/main" count="41" uniqueCount="32">
  <si>
    <t>No. DE USUARIOS</t>
  </si>
  <si>
    <t>PROVEEDORES ADJUDICADOS</t>
  </si>
  <si>
    <t>Especificaciones:</t>
  </si>
  <si>
    <t>No. DE UNIDADES</t>
  </si>
  <si>
    <t>MUNICIPIOS Y LOCALIDADES</t>
  </si>
  <si>
    <t>CONTRATO</t>
  </si>
  <si>
    <t>Aldama  002:Localidad  Aldama</t>
  </si>
  <si>
    <t>Altamira 003:Localidad Altamira</t>
  </si>
  <si>
    <t xml:space="preserve">Casas 008:Localidad Casas </t>
  </si>
  <si>
    <t xml:space="preserve">Jaumave 017:Localidad Jaumave </t>
  </si>
  <si>
    <t>Mier 024: Localidad  Mier</t>
  </si>
  <si>
    <t>Padilla 030:Localidad Nueva Villa de Padilla</t>
  </si>
  <si>
    <t>Reynosa 032:Localidad Reynosa</t>
  </si>
  <si>
    <t>Valle Hermoso 039: Localidad Valle Hermoso</t>
  </si>
  <si>
    <t xml:space="preserve">Tula 039:Localidad  Ciudad Tula </t>
  </si>
  <si>
    <r>
      <t xml:space="preserve">PROYECTO: </t>
    </r>
    <r>
      <rPr>
        <b/>
        <sz val="16"/>
        <color rgb="FF2E74B5"/>
        <rFont val="Calibri Light"/>
        <family val="2"/>
      </rPr>
      <t>FONDO PARA LA ACCESIBILIDAD EN EL TRANSPORTE PÚBLICO PARA LAS PERSONAS CON DISCAPACIDAD 2020.</t>
    </r>
  </si>
  <si>
    <t>TOTAL</t>
  </si>
  <si>
    <t>DESCRIPCIÓN GENERAL DEL PROYECTO DE INVERSIÓN</t>
  </si>
  <si>
    <t>DENOMINACIÓN DEL PROYECTO</t>
  </si>
  <si>
    <t>REGRESAR AL RESUMEN</t>
  </si>
  <si>
    <t>AVANCE FINANCIERO
%</t>
  </si>
  <si>
    <t>AVANCE
FÍSICO
%</t>
  </si>
  <si>
    <t>Adquisición de 10 vehículos adaptados camionetas tipo Van para los municipios de Aldama, Altamira, Casas, Jaumave, Mier,
Padilla, Reynosa, Tula y Valle Hermoso, en Tamaulipas.</t>
  </si>
  <si>
    <t xml:space="preserve">Telecomunicaciones y Servicios del Norte, S.A. de C.V.            </t>
  </si>
  <si>
    <t>-</t>
  </si>
  <si>
    <t xml:space="preserve">Vehículo  Capacidad mínima:  3 espacios adaptados con sujeción de silla de ruedas, incluye puerta lateral corrediza y puerta trasera tipo cajuela o tipo hoja, 3 sientos abatibles dobles con cinturón de seguridad  de tres puntos, rampa hidraúlica, piso antiderrapante, pasamanos de poliuretano,  tipo softtouch  en puerta lateral, pasamanos en todo con agarraderas y pasamanos en costado lateral izquierdo. </t>
  </si>
  <si>
    <t>MONTO AUTORIZADO
(A)</t>
  </si>
  <si>
    <t>MONTO CONTRATADO
(B)</t>
  </si>
  <si>
    <t>FINIQUITADO
( C )</t>
  </si>
  <si>
    <r>
      <rPr>
        <b/>
        <sz val="8"/>
        <rFont val="Montserrat"/>
      </rPr>
      <t>1_/</t>
    </r>
    <r>
      <rPr>
        <sz val="8"/>
        <rFont val="Montserrat"/>
      </rPr>
      <t xml:space="preserve"> De conformidad con lo establecido en el numeral 12 de los Lineamientos del Fondo, la aplicación de  los recursos se sujetará a las disposiciones previstas en el artículo 17 de la Ley de Disciplina Financiera de las Entidades Federativas y los Municipios, por lo que los recursos que no hayan sido comprometidos al 31 de diciembre así como los rendimientos generados serán reintegrados a la TESOFE.</t>
    </r>
  </si>
  <si>
    <r>
      <t>ECONOMIAS</t>
    </r>
    <r>
      <rPr>
        <b/>
        <sz val="11"/>
        <rFont val="Calibri"/>
        <family val="2"/>
        <scheme val="minor"/>
      </rPr>
      <t xml:space="preserve">1_/ </t>
    </r>
    <r>
      <rPr>
        <sz val="11"/>
        <rFont val="Calibri"/>
        <family val="2"/>
        <scheme val="minor"/>
      </rPr>
      <t xml:space="preserve">
(A-B)</t>
    </r>
  </si>
  <si>
    <t>http://sega.tamaulipas.gob.mx/AppSEGA/uploads/334043_27.CONCESIONES-CONTRATOS-CONVENIOS-PERMISOS-LICENCIAS-O-AUTORIZACIONES_SGG_20200929.pdf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</si>
</sst>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2E74B5"/>
      <name val="Calibri Light"/>
      <family val="2"/>
    </font>
    <font>
      <sz val="10"/>
      <color theme="1"/>
      <name val="Calibri"/>
      <family val="2"/>
      <scheme val="minor"/>
    </font>
    <font>
      <b/>
      <sz val="16"/>
      <color rgb="FF2E74B5"/>
      <name val="Calibri Light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Montserrat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Montserrat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vertical="center"/>
    </xf>
    <xf numFmtId="164" fontId="0" fillId="0" borderId="2" xfId="1" applyNumberFormat="1" applyFont="1" applyBorder="1" applyAlignment="1">
      <alignment horizontal="center" vertical="center" wrapText="1"/>
    </xf>
    <xf numFmtId="164" fontId="0" fillId="0" borderId="6" xfId="1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164" fontId="0" fillId="0" borderId="4" xfId="1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0" fillId="0" borderId="15" xfId="1" applyNumberFormat="1" applyFont="1" applyBorder="1" applyAlignment="1">
      <alignment horizontal="center" vertical="center" wrapText="1"/>
    </xf>
    <xf numFmtId="164" fontId="0" fillId="0" borderId="16" xfId="1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2" borderId="9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5" fillId="2" borderId="9" xfId="0" applyFont="1" applyFill="1" applyBorder="1" applyAlignment="1">
      <alignment horizontal="center" vertical="center" wrapText="1"/>
    </xf>
    <xf numFmtId="0" fontId="7" fillId="0" borderId="0" xfId="3" applyFont="1"/>
    <xf numFmtId="0" fontId="8" fillId="0" borderId="4" xfId="0" applyFont="1" applyBorder="1" applyAlignment="1">
      <alignment vertical="center" wrapText="1"/>
    </xf>
    <xf numFmtId="0" fontId="9" fillId="0" borderId="4" xfId="3" applyFont="1" applyBorder="1" applyAlignment="1">
      <alignment vertical="center" wrapText="1"/>
    </xf>
    <xf numFmtId="0" fontId="9" fillId="0" borderId="8" xfId="3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/>
    <xf numFmtId="166" fontId="12" fillId="4" borderId="9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9" fillId="0" borderId="11" xfId="3" applyFont="1" applyBorder="1" applyAlignment="1">
      <alignment vertical="center" wrapText="1"/>
    </xf>
    <xf numFmtId="0" fontId="7" fillId="0" borderId="0" xfId="3" applyFont="1" applyProtection="1">
      <protection hidden="1"/>
    </xf>
    <xf numFmtId="9" fontId="5" fillId="0" borderId="9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1" fillId="4" borderId="19" xfId="0" applyFont="1" applyFill="1" applyBorder="1" applyAlignment="1">
      <alignment horizontal="center" vertical="center" wrapText="1"/>
    </xf>
    <xf numFmtId="3" fontId="11" fillId="4" borderId="9" xfId="0" applyNumberFormat="1" applyFont="1" applyFill="1" applyBorder="1" applyAlignment="1">
      <alignment horizontal="center" vertical="center" wrapText="1"/>
    </xf>
    <xf numFmtId="0" fontId="11" fillId="4" borderId="9" xfId="0" applyNumberFormat="1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9" fontId="0" fillId="0" borderId="16" xfId="0" applyNumberFormat="1" applyFill="1" applyBorder="1" applyAlignment="1">
      <alignment horizontal="center" vertical="center" wrapText="1"/>
    </xf>
    <xf numFmtId="9" fontId="0" fillId="0" borderId="18" xfId="0" applyNumberFormat="1" applyFill="1" applyBorder="1" applyAlignment="1">
      <alignment horizontal="center" vertical="center" wrapText="1"/>
    </xf>
    <xf numFmtId="9" fontId="0" fillId="0" borderId="2" xfId="0" applyNumberFormat="1" applyFill="1" applyBorder="1" applyAlignment="1">
      <alignment horizontal="center" vertical="center" wrapText="1"/>
    </xf>
    <xf numFmtId="9" fontId="0" fillId="0" borderId="3" xfId="0" applyNumberFormat="1" applyFill="1" applyBorder="1" applyAlignment="1">
      <alignment horizontal="center" vertical="center" wrapText="1"/>
    </xf>
    <xf numFmtId="9" fontId="0" fillId="0" borderId="7" xfId="0" applyNumberFormat="1" applyFill="1" applyBorder="1" applyAlignment="1">
      <alignment horizontal="center" vertical="center" wrapText="1"/>
    </xf>
    <xf numFmtId="9" fontId="0" fillId="0" borderId="6" xfId="0" applyNumberForma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0" fillId="0" borderId="22" xfId="0" applyFill="1" applyBorder="1" applyAlignment="1">
      <alignment horizontal="left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6" fillId="5" borderId="23" xfId="3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justify" wrapText="1"/>
    </xf>
    <xf numFmtId="0" fontId="0" fillId="0" borderId="5" xfId="0" applyFill="1" applyBorder="1" applyAlignment="1">
      <alignment horizontal="left" vertical="center" wrapText="1"/>
    </xf>
  </cellXfs>
  <cellStyles count="4">
    <cellStyle name="Hipervínculo" xfId="3" builtinId="8"/>
    <cellStyle name="Moneda" xfId="1" builtinId="4"/>
    <cellStyle name="Moneda 2" xfId="2"/>
    <cellStyle name="Normal" xfId="0" builtinId="0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465365</xdr:colOff>
      <xdr:row>0</xdr:row>
      <xdr:rowOff>767080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1" t="22778" r="9196" b="28020"/>
        <a:stretch>
          <a:fillRect/>
        </a:stretch>
      </xdr:blipFill>
      <xdr:spPr bwMode="auto">
        <a:xfrm>
          <a:off x="0" y="47625"/>
          <a:ext cx="1933575" cy="71945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76200</xdr:rowOff>
    </xdr:from>
    <xdr:to>
      <xdr:col>10</xdr:col>
      <xdr:colOff>714375</xdr:colOff>
      <xdr:row>20</xdr:row>
      <xdr:rowOff>118745</xdr:rowOff>
    </xdr:to>
    <xdr:grpSp>
      <xdr:nvGrpSpPr>
        <xdr:cNvPr id="2" name="11 Grupo"/>
        <xdr:cNvGrpSpPr/>
      </xdr:nvGrpSpPr>
      <xdr:grpSpPr>
        <a:xfrm>
          <a:off x="38100" y="76200"/>
          <a:ext cx="8296275" cy="3852545"/>
          <a:chOff x="0" y="0"/>
          <a:chExt cx="8445358" cy="3852809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315" t="26061" r="16483" b="24099"/>
          <a:stretch/>
        </xdr:blipFill>
        <xdr:spPr bwMode="auto">
          <a:xfrm>
            <a:off x="0" y="256854"/>
            <a:ext cx="8383713" cy="35959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20549" y="0"/>
            <a:ext cx="8424809" cy="32877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10</xdr:col>
      <xdr:colOff>688340</xdr:colOff>
      <xdr:row>20</xdr:row>
      <xdr:rowOff>65405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/>
        <a:srcRect l="18515" t="23565" r="16089" b="22658"/>
        <a:stretch/>
      </xdr:blipFill>
      <xdr:spPr bwMode="auto">
        <a:xfrm>
          <a:off x="28575" y="47625"/>
          <a:ext cx="8279765" cy="38277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661035</xdr:colOff>
      <xdr:row>20</xdr:row>
      <xdr:rowOff>16800</xdr:rowOff>
    </xdr:to>
    <xdr:grpSp>
      <xdr:nvGrpSpPr>
        <xdr:cNvPr id="2" name="11 Grupo"/>
        <xdr:cNvGrpSpPr/>
      </xdr:nvGrpSpPr>
      <xdr:grpSpPr>
        <a:xfrm>
          <a:off x="0" y="0"/>
          <a:ext cx="8281035" cy="3826800"/>
          <a:chOff x="0" y="0"/>
          <a:chExt cx="8281359" cy="3735237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75" t="31119" r="15920" b="16004"/>
          <a:stretch/>
        </xdr:blipFill>
        <xdr:spPr bwMode="auto">
          <a:xfrm>
            <a:off x="0" y="0"/>
            <a:ext cx="8281359" cy="373523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10 Conector recto"/>
          <xdr:cNvCxnSpPr/>
        </xdr:nvCxnSpPr>
        <xdr:spPr>
          <a:xfrm flipV="1">
            <a:off x="60385" y="3717986"/>
            <a:ext cx="8099425" cy="95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10</xdr:col>
      <xdr:colOff>660000</xdr:colOff>
      <xdr:row>20</xdr:row>
      <xdr:rowOff>93000</xdr:rowOff>
    </xdr:to>
    <xdr:grpSp>
      <xdr:nvGrpSpPr>
        <xdr:cNvPr id="3" name="12 Grupo"/>
        <xdr:cNvGrpSpPr/>
      </xdr:nvGrpSpPr>
      <xdr:grpSpPr>
        <a:xfrm>
          <a:off x="0" y="76200"/>
          <a:ext cx="8280000" cy="3826800"/>
          <a:chOff x="0" y="0"/>
          <a:chExt cx="8255479" cy="3761117"/>
        </a:xfrm>
      </xdr:grpSpPr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37" t="14503" r="16366" b="35613"/>
          <a:stretch/>
        </xdr:blipFill>
        <xdr:spPr bwMode="auto">
          <a:xfrm>
            <a:off x="0" y="241540"/>
            <a:ext cx="8220973" cy="351957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51758" y="0"/>
            <a:ext cx="8203721" cy="327804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10</xdr:col>
      <xdr:colOff>661035</xdr:colOff>
      <xdr:row>20</xdr:row>
      <xdr:rowOff>45375</xdr:rowOff>
    </xdr:to>
    <xdr:grpSp>
      <xdr:nvGrpSpPr>
        <xdr:cNvPr id="2" name="14 Grupo"/>
        <xdr:cNvGrpSpPr/>
      </xdr:nvGrpSpPr>
      <xdr:grpSpPr>
        <a:xfrm>
          <a:off x="0" y="28575"/>
          <a:ext cx="8281035" cy="3826800"/>
          <a:chOff x="0" y="0"/>
          <a:chExt cx="8281358" cy="3735237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397" t="16691" r="16486" b="31044"/>
          <a:stretch/>
        </xdr:blipFill>
        <xdr:spPr bwMode="auto">
          <a:xfrm>
            <a:off x="0" y="0"/>
            <a:ext cx="8281358" cy="373523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13 Conector recto"/>
          <xdr:cNvCxnSpPr/>
        </xdr:nvCxnSpPr>
        <xdr:spPr>
          <a:xfrm flipV="1">
            <a:off x="34506" y="3717985"/>
            <a:ext cx="8208000" cy="1714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10</xdr:col>
      <xdr:colOff>657225</xdr:colOff>
      <xdr:row>20</xdr:row>
      <xdr:rowOff>114300</xdr:rowOff>
    </xdr:to>
    <xdr:grpSp>
      <xdr:nvGrpSpPr>
        <xdr:cNvPr id="5" name="16 Grupo"/>
        <xdr:cNvGrpSpPr/>
      </xdr:nvGrpSpPr>
      <xdr:grpSpPr>
        <a:xfrm>
          <a:off x="0" y="57150"/>
          <a:ext cx="8277225" cy="3867150"/>
          <a:chOff x="0" y="0"/>
          <a:chExt cx="8277225" cy="3800475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418" t="12515" r="16333" b="38133"/>
          <a:stretch/>
        </xdr:blipFill>
        <xdr:spPr bwMode="auto">
          <a:xfrm>
            <a:off x="0" y="276225"/>
            <a:ext cx="8277225" cy="35242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492" b="71104"/>
          <a:stretch/>
        </xdr:blipFill>
        <xdr:spPr bwMode="auto">
          <a:xfrm>
            <a:off x="9525" y="0"/>
            <a:ext cx="8239125" cy="3333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659765</xdr:colOff>
      <xdr:row>20</xdr:row>
      <xdr:rowOff>78000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t="38671" r="16489" b="7666"/>
        <a:stretch/>
      </xdr:blipFill>
      <xdr:spPr bwMode="auto">
        <a:xfrm>
          <a:off x="0" y="0"/>
          <a:ext cx="8279765" cy="388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76201</xdr:rowOff>
    </xdr:from>
    <xdr:to>
      <xdr:col>10</xdr:col>
      <xdr:colOff>742950</xdr:colOff>
      <xdr:row>20</xdr:row>
      <xdr:rowOff>133351</xdr:rowOff>
    </xdr:to>
    <xdr:grpSp>
      <xdr:nvGrpSpPr>
        <xdr:cNvPr id="2" name="3 Grupo"/>
        <xdr:cNvGrpSpPr/>
      </xdr:nvGrpSpPr>
      <xdr:grpSpPr>
        <a:xfrm>
          <a:off x="0" y="76201"/>
          <a:ext cx="8362950" cy="3867150"/>
          <a:chOff x="0" y="0"/>
          <a:chExt cx="8229600" cy="381662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82" t="22164" r="16341" b="27672"/>
          <a:stretch/>
        </xdr:blipFill>
        <xdr:spPr bwMode="auto">
          <a:xfrm>
            <a:off x="0" y="248478"/>
            <a:ext cx="8199782" cy="3568148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29817" y="0"/>
            <a:ext cx="8199783" cy="327991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10</xdr:col>
      <xdr:colOff>659765</xdr:colOff>
      <xdr:row>20</xdr:row>
      <xdr:rowOff>35850</xdr:rowOff>
    </xdr:to>
    <xdr:grpSp>
      <xdr:nvGrpSpPr>
        <xdr:cNvPr id="5" name="5 Grupo"/>
        <xdr:cNvGrpSpPr/>
      </xdr:nvGrpSpPr>
      <xdr:grpSpPr>
        <a:xfrm>
          <a:off x="0" y="19050"/>
          <a:ext cx="8279765" cy="3826800"/>
          <a:chOff x="0" y="0"/>
          <a:chExt cx="3678072" cy="1658203"/>
        </a:xfrm>
      </xdr:grpSpPr>
      <xdr:cxnSp macro="">
        <xdr:nvCxnSpPr>
          <xdr:cNvPr id="6" name="4 Conector recto"/>
          <xdr:cNvCxnSpPr/>
        </xdr:nvCxnSpPr>
        <xdr:spPr>
          <a:xfrm>
            <a:off x="34120" y="1658203"/>
            <a:ext cx="3615055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091" t="23975" r="16286" b="23344"/>
          <a:stretch/>
        </xdr:blipFill>
        <xdr:spPr bwMode="auto">
          <a:xfrm>
            <a:off x="0" y="0"/>
            <a:ext cx="3678072" cy="165820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ega.tamaulipas.gob.mx/AppSEGA/uploads/334043_27.CONCESIONES-CONTRATOS-CONVENIOS-PERMISOS-LICENCIAS-O-AUTORIZACIONES_SGG_20200929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tabSelected="1" zoomScale="90" zoomScaleNormal="90" workbookViewId="0">
      <pane xSplit="4" ySplit="3" topLeftCell="I9" activePane="bottomRight" state="frozen"/>
      <selection pane="topRight" activeCell="E1" sqref="E1"/>
      <selection pane="bottomLeft" activeCell="A3" sqref="A3"/>
      <selection pane="bottomRight" activeCell="K13" sqref="K13"/>
    </sheetView>
  </sheetViews>
  <sheetFormatPr baseColWidth="10" defaultRowHeight="15" x14ac:dyDescent="0.25"/>
  <cols>
    <col min="1" max="1" width="22" customWidth="1"/>
    <col min="2" max="2" width="46.42578125" customWidth="1"/>
    <col min="3" max="3" width="22" customWidth="1"/>
    <col min="4" max="4" width="13.5703125" customWidth="1"/>
    <col min="5" max="5" width="15.140625" customWidth="1"/>
    <col min="6" max="6" width="22.42578125" customWidth="1"/>
    <col min="7" max="7" width="18.140625" customWidth="1"/>
    <col min="8" max="8" width="18" customWidth="1"/>
    <col min="9" max="9" width="18.85546875" customWidth="1"/>
    <col min="10" max="11" width="15" customWidth="1"/>
    <col min="12" max="13" width="14.5703125" customWidth="1"/>
  </cols>
  <sheetData>
    <row r="1" spans="1:13" ht="60.75" customHeight="1" x14ac:dyDescent="0.25">
      <c r="G1" s="19"/>
      <c r="L1" s="46"/>
      <c r="M1" s="19"/>
    </row>
    <row r="2" spans="1:13" ht="21.75" thickBot="1" x14ac:dyDescent="0.3">
      <c r="A2" s="1" t="s">
        <v>15</v>
      </c>
    </row>
    <row r="3" spans="1:13" ht="57" customHeight="1" thickBot="1" x14ac:dyDescent="0.3">
      <c r="A3" s="20" t="s">
        <v>18</v>
      </c>
      <c r="B3" s="14" t="s">
        <v>17</v>
      </c>
      <c r="C3" s="14" t="s">
        <v>4</v>
      </c>
      <c r="D3" s="15" t="s">
        <v>0</v>
      </c>
      <c r="E3" s="16" t="s">
        <v>3</v>
      </c>
      <c r="F3" s="17" t="s">
        <v>1</v>
      </c>
      <c r="G3" s="14" t="s">
        <v>5</v>
      </c>
      <c r="H3" s="18" t="s">
        <v>26</v>
      </c>
      <c r="I3" s="26" t="s">
        <v>27</v>
      </c>
      <c r="J3" s="47" t="s">
        <v>28</v>
      </c>
      <c r="K3" s="26" t="s">
        <v>30</v>
      </c>
      <c r="L3" s="20" t="s">
        <v>20</v>
      </c>
      <c r="M3" s="20" t="s">
        <v>21</v>
      </c>
    </row>
    <row r="4" spans="1:13" ht="45" customHeight="1" x14ac:dyDescent="0.25">
      <c r="A4" s="48" t="s">
        <v>22</v>
      </c>
      <c r="B4" s="13"/>
      <c r="C4" s="22" t="s">
        <v>6</v>
      </c>
      <c r="D4" s="9">
        <v>780</v>
      </c>
      <c r="E4" s="10">
        <v>1</v>
      </c>
      <c r="F4" s="51" t="s">
        <v>23</v>
      </c>
      <c r="G4" s="53" t="s">
        <v>31</v>
      </c>
      <c r="H4" s="11">
        <v>979643.96</v>
      </c>
      <c r="I4" s="12">
        <v>965444.8</v>
      </c>
      <c r="J4" s="12">
        <f>I4*0.4</f>
        <v>386177.92000000004</v>
      </c>
      <c r="K4" s="2">
        <f>H4-I4</f>
        <v>14199.159999999916</v>
      </c>
      <c r="L4" s="40">
        <f>J4/I4</f>
        <v>0.4</v>
      </c>
      <c r="M4" s="41">
        <v>0</v>
      </c>
    </row>
    <row r="5" spans="1:13" ht="41.25" customHeight="1" x14ac:dyDescent="0.25">
      <c r="A5" s="49"/>
      <c r="B5" s="25" t="s">
        <v>2</v>
      </c>
      <c r="C5" s="23" t="s">
        <v>7</v>
      </c>
      <c r="D5" s="8">
        <v>333</v>
      </c>
      <c r="E5" s="7">
        <v>1</v>
      </c>
      <c r="F5" s="52"/>
      <c r="G5" s="52"/>
      <c r="H5" s="6">
        <v>979643.96</v>
      </c>
      <c r="I5" s="2">
        <v>965444.8</v>
      </c>
      <c r="J5" s="2">
        <f>I5*0.4</f>
        <v>386177.92000000004</v>
      </c>
      <c r="K5" s="2">
        <f>H5-I5</f>
        <v>14199.159999999916</v>
      </c>
      <c r="L5" s="42">
        <f>J5/I5</f>
        <v>0.4</v>
      </c>
      <c r="M5" s="43">
        <v>0</v>
      </c>
    </row>
    <row r="6" spans="1:13" ht="45" customHeight="1" x14ac:dyDescent="0.25">
      <c r="A6" s="49"/>
      <c r="B6" s="55" t="s">
        <v>25</v>
      </c>
      <c r="C6" s="24" t="s">
        <v>8</v>
      </c>
      <c r="D6" s="4">
        <v>305</v>
      </c>
      <c r="E6" s="7">
        <v>1</v>
      </c>
      <c r="F6" s="52"/>
      <c r="G6" s="52"/>
      <c r="H6" s="6">
        <v>979643.96</v>
      </c>
      <c r="I6" s="3">
        <v>965444.8</v>
      </c>
      <c r="J6" s="2">
        <f t="shared" ref="J6:J11" si="0">I6*0.4</f>
        <v>386177.92000000004</v>
      </c>
      <c r="K6" s="2">
        <f t="shared" ref="K6:K11" si="1">H6-I6</f>
        <v>14199.159999999916</v>
      </c>
      <c r="L6" s="42">
        <f t="shared" ref="L6:L11" si="2">J6/I6</f>
        <v>0.4</v>
      </c>
      <c r="M6" s="44">
        <v>0</v>
      </c>
    </row>
    <row r="7" spans="1:13" ht="45" customHeight="1" x14ac:dyDescent="0.25">
      <c r="A7" s="49"/>
      <c r="B7" s="55"/>
      <c r="C7" s="23" t="s">
        <v>9</v>
      </c>
      <c r="D7" s="8">
        <v>423</v>
      </c>
      <c r="E7" s="7">
        <v>1</v>
      </c>
      <c r="F7" s="52"/>
      <c r="G7" s="52"/>
      <c r="H7" s="6">
        <v>979643.96</v>
      </c>
      <c r="I7" s="2">
        <v>965444.8</v>
      </c>
      <c r="J7" s="2">
        <f t="shared" si="0"/>
        <v>386177.92000000004</v>
      </c>
      <c r="K7" s="2">
        <f t="shared" si="1"/>
        <v>14199.159999999916</v>
      </c>
      <c r="L7" s="42">
        <f t="shared" si="2"/>
        <v>0.4</v>
      </c>
      <c r="M7" s="43">
        <v>0</v>
      </c>
    </row>
    <row r="8" spans="1:13" ht="45" customHeight="1" x14ac:dyDescent="0.25">
      <c r="A8" s="49"/>
      <c r="B8" s="55"/>
      <c r="C8" s="23" t="s">
        <v>10</v>
      </c>
      <c r="D8" s="8">
        <v>195</v>
      </c>
      <c r="E8" s="7">
        <v>1</v>
      </c>
      <c r="F8" s="52"/>
      <c r="G8" s="52"/>
      <c r="H8" s="6">
        <v>979643.96</v>
      </c>
      <c r="I8" s="2">
        <v>965444.8</v>
      </c>
      <c r="J8" s="2">
        <f t="shared" si="0"/>
        <v>386177.92000000004</v>
      </c>
      <c r="K8" s="2">
        <f t="shared" si="1"/>
        <v>14199.159999999916</v>
      </c>
      <c r="L8" s="42">
        <f t="shared" si="2"/>
        <v>0.4</v>
      </c>
      <c r="M8" s="43">
        <v>0</v>
      </c>
    </row>
    <row r="9" spans="1:13" ht="45" customHeight="1" x14ac:dyDescent="0.25">
      <c r="A9" s="49"/>
      <c r="B9" s="55"/>
      <c r="C9" s="23" t="s">
        <v>11</v>
      </c>
      <c r="D9" s="8">
        <v>662</v>
      </c>
      <c r="E9" s="7">
        <v>1</v>
      </c>
      <c r="F9" s="52"/>
      <c r="G9" s="52"/>
      <c r="H9" s="6">
        <v>979643.96</v>
      </c>
      <c r="I9" s="2">
        <v>965444.8</v>
      </c>
      <c r="J9" s="2">
        <f t="shared" si="0"/>
        <v>386177.92000000004</v>
      </c>
      <c r="K9" s="2">
        <f t="shared" si="1"/>
        <v>14199.159999999916</v>
      </c>
      <c r="L9" s="42">
        <f t="shared" si="2"/>
        <v>0.4</v>
      </c>
      <c r="M9" s="43">
        <v>0</v>
      </c>
    </row>
    <row r="10" spans="1:13" ht="45" customHeight="1" x14ac:dyDescent="0.25">
      <c r="A10" s="49"/>
      <c r="B10" s="55"/>
      <c r="C10" s="23" t="s">
        <v>12</v>
      </c>
      <c r="D10" s="8">
        <v>254</v>
      </c>
      <c r="E10" s="7">
        <v>2</v>
      </c>
      <c r="F10" s="52"/>
      <c r="G10" s="52"/>
      <c r="H10" s="6">
        <v>1959287.93</v>
      </c>
      <c r="I10" s="2">
        <v>1930889.6</v>
      </c>
      <c r="J10" s="2">
        <f t="shared" si="0"/>
        <v>772355.84000000008</v>
      </c>
      <c r="K10" s="2">
        <f t="shared" si="1"/>
        <v>28398.329999999842</v>
      </c>
      <c r="L10" s="42">
        <f t="shared" si="2"/>
        <v>0.4</v>
      </c>
      <c r="M10" s="43">
        <v>0</v>
      </c>
    </row>
    <row r="11" spans="1:13" ht="45" customHeight="1" x14ac:dyDescent="0.25">
      <c r="A11" s="49"/>
      <c r="B11" s="5"/>
      <c r="C11" s="23" t="s">
        <v>14</v>
      </c>
      <c r="D11" s="4">
        <v>43</v>
      </c>
      <c r="E11" s="7">
        <v>1</v>
      </c>
      <c r="F11" s="52"/>
      <c r="G11" s="52"/>
      <c r="H11" s="6">
        <v>979643.96</v>
      </c>
      <c r="I11" s="3">
        <v>965444.8</v>
      </c>
      <c r="J11" s="2">
        <f t="shared" si="0"/>
        <v>386177.92000000004</v>
      </c>
      <c r="K11" s="2">
        <f t="shared" si="1"/>
        <v>14199.159999999916</v>
      </c>
      <c r="L11" s="42">
        <f t="shared" si="2"/>
        <v>0.4</v>
      </c>
      <c r="M11" s="43">
        <v>0</v>
      </c>
    </row>
    <row r="12" spans="1:13" ht="45.75" thickBot="1" x14ac:dyDescent="0.3">
      <c r="A12" s="50"/>
      <c r="B12" s="30"/>
      <c r="C12" s="31" t="s">
        <v>13</v>
      </c>
      <c r="D12" s="4">
        <v>352</v>
      </c>
      <c r="E12" s="7">
        <v>1</v>
      </c>
      <c r="F12" s="52"/>
      <c r="G12" s="52"/>
      <c r="H12" s="6">
        <v>979643.96</v>
      </c>
      <c r="I12" s="3">
        <v>965444.8</v>
      </c>
      <c r="J12" s="3">
        <f>I12*0.4</f>
        <v>386177.92000000004</v>
      </c>
      <c r="K12" s="3">
        <f>H12-I12</f>
        <v>14199.159999999916</v>
      </c>
      <c r="L12" s="45">
        <f>J12/I12</f>
        <v>0.4</v>
      </c>
      <c r="M12" s="44">
        <v>0</v>
      </c>
    </row>
    <row r="13" spans="1:13" s="28" customFormat="1" ht="21" customHeight="1" thickBot="1" x14ac:dyDescent="0.3">
      <c r="A13" s="27"/>
      <c r="B13" s="27"/>
      <c r="C13" s="35" t="s">
        <v>16</v>
      </c>
      <c r="D13" s="36">
        <f>SUM(D4:D12)</f>
        <v>3347</v>
      </c>
      <c r="E13" s="37">
        <f>SUM(E4:E12)</f>
        <v>10</v>
      </c>
      <c r="F13" s="38" t="s">
        <v>24</v>
      </c>
      <c r="G13" s="39" t="s">
        <v>24</v>
      </c>
      <c r="H13" s="29">
        <f>SUM(H4:H12)</f>
        <v>9796439.6099999994</v>
      </c>
      <c r="I13" s="29">
        <f>SUM(I4:I12)</f>
        <v>9654448.0000000019</v>
      </c>
      <c r="J13" s="29">
        <f>SUM(J4:J12)</f>
        <v>3861779.2</v>
      </c>
      <c r="K13" s="29">
        <f>SUM(K4:K12)</f>
        <v>141991.60999999917</v>
      </c>
      <c r="L13" s="33">
        <v>0.4</v>
      </c>
      <c r="M13" s="33">
        <v>0</v>
      </c>
    </row>
    <row r="14" spans="1:13" ht="33" customHeight="1" x14ac:dyDescent="0.25">
      <c r="A14" s="54" t="s">
        <v>29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</row>
    <row r="15" spans="1:13" x14ac:dyDescent="0.25">
      <c r="J15" s="34"/>
    </row>
  </sheetData>
  <mergeCells count="5">
    <mergeCell ref="A4:A12"/>
    <mergeCell ref="F4:F12"/>
    <mergeCell ref="G4:G12"/>
    <mergeCell ref="A14:M14"/>
    <mergeCell ref="B6:B10"/>
  </mergeCells>
  <hyperlinks>
    <hyperlink ref="C4" location="ALDAMA!A1" display="Aldama  002:Localidad  Aldama"/>
    <hyperlink ref="C5" location="ALTAMIRA!A1" display="Altamira 003:Localidad Altamira"/>
    <hyperlink ref="C6" location="CASAS!A1" display="Casas 008:Localidad Casas "/>
    <hyperlink ref="C7" location="JAUMAVE!A1" display="Jaumave 017:Localidad Jaumave "/>
    <hyperlink ref="C8" location="MIER!A1" display="Mier 024: Localidad  Mier"/>
    <hyperlink ref="C9" location="PADILLA!A1" display="Padilla 030:Localidad Nueva Villa de Padilla"/>
    <hyperlink ref="C10" location="REYNOSA!A1" display="Reynosa 032:Localidad Reynosa"/>
    <hyperlink ref="C11" location="TULA!A1" display="Tula 039:Localidad  Ciudad Tula "/>
    <hyperlink ref="C12" location="'V. HERMOSO'!A1" display="Valle Hermoso 039: Localidad Valle Hermoso"/>
    <hyperlink ref="G4" r:id="rId1"/>
  </hyperlinks>
  <pageMargins left="0.51181102362204722" right="0.11811023622047245" top="0.35433070866141736" bottom="0.35433070866141736" header="0" footer="0"/>
  <pageSetup scale="65" orientation="landscape" horizontalDpi="4294967293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12" sqref="L12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32" t="s">
        <v>19</v>
      </c>
    </row>
  </sheetData>
  <hyperlinks>
    <hyperlink ref="L3" location="RESUMEN!A1" display="REGRESAR AL RESUMEN"/>
  </hyperlinks>
  <pageMargins left="0.7" right="0.7" top="0.75" bottom="0.75" header="0.3" footer="0.3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RESUMEN</vt:lpstr>
      <vt:lpstr>ALDAMA</vt:lpstr>
      <vt:lpstr>ALTAMIRA</vt:lpstr>
      <vt:lpstr>CASAS</vt:lpstr>
      <vt:lpstr>JAUMAVE</vt:lpstr>
      <vt:lpstr>MIER</vt:lpstr>
      <vt:lpstr>PADILLA</vt:lpstr>
      <vt:lpstr>REYNOSA</vt:lpstr>
      <vt:lpstr>TULA</vt:lpstr>
      <vt:lpstr>V. HERMOSO</vt:lpstr>
      <vt:lpstr>RESUMEN!Títulos_a_imprimir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petc</dc:creator>
  <cp:lastModifiedBy>samanta gonzalez castro</cp:lastModifiedBy>
  <cp:lastPrinted>2020-09-17T15:27:49Z</cp:lastPrinted>
  <dcterms:created xsi:type="dcterms:W3CDTF">2017-09-19T15:46:08Z</dcterms:created>
  <dcterms:modified xsi:type="dcterms:W3CDTF">2021-01-21T16:56:38Z</dcterms:modified>
</cp:coreProperties>
</file>