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STADOS FINANCIEROS 2020\4o Trimestre Oct-Dic 2020\Estados Financieros para Publicar\"/>
    </mc:Choice>
  </mc:AlternateContent>
  <bookViews>
    <workbookView xWindow="0" yWindow="0" windowWidth="24000" windowHeight="9600"/>
  </bookViews>
  <sheets>
    <sheet name="LDF Analítico Egresos CF De (2" sheetId="1" r:id="rId1"/>
  </sheets>
  <externalReferences>
    <externalReference r:id="rId2"/>
  </externalReferences>
  <definedNames>
    <definedName name="A_IMPRESIÓN_IM">#REF!</definedName>
    <definedName name="aa">#REF!</definedName>
    <definedName name="_xlnm.Print_Area" localSheetId="0">'LDF Analítico Egresos CF De (2'!$B$1:$I$100</definedName>
    <definedName name="_xlnm.Database">#REF!</definedName>
    <definedName name="clas">#REF!</definedName>
    <definedName name="Database">#REF!</definedName>
    <definedName name="ERIKA">#REF!</definedName>
    <definedName name="FLUJO">#REF!</definedName>
    <definedName name="_xlnm.Print_Titles" localSheetId="0">'LDF Analítico Egresos CF De (2'!$1:$9</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8" i="1" l="1"/>
  <c r="I88" i="1" s="1"/>
  <c r="F87" i="1"/>
  <c r="I87" i="1" s="1"/>
  <c r="F86" i="1"/>
  <c r="I85" i="1"/>
  <c r="F85" i="1"/>
  <c r="F84" i="1"/>
  <c r="F83" i="1"/>
  <c r="I83" i="1" s="1"/>
  <c r="I82" i="1" s="1"/>
  <c r="H82" i="1"/>
  <c r="G82" i="1"/>
  <c r="F82" i="1"/>
  <c r="E82" i="1"/>
  <c r="D82" i="1"/>
  <c r="F80" i="1"/>
  <c r="I80" i="1" s="1"/>
  <c r="F79" i="1"/>
  <c r="I79" i="1" s="1"/>
  <c r="F78" i="1"/>
  <c r="I78" i="1" s="1"/>
  <c r="F77" i="1"/>
  <c r="I77" i="1" s="1"/>
  <c r="F76" i="1"/>
  <c r="I76" i="1" s="1"/>
  <c r="F75" i="1"/>
  <c r="I75" i="1" s="1"/>
  <c r="F74" i="1"/>
  <c r="I74" i="1" s="1"/>
  <c r="F73" i="1"/>
  <c r="I73" i="1" s="1"/>
  <c r="F72" i="1"/>
  <c r="F71" i="1"/>
  <c r="I71" i="1" s="1"/>
  <c r="H70" i="1"/>
  <c r="G70" i="1"/>
  <c r="E70" i="1"/>
  <c r="D70" i="1"/>
  <c r="F70" i="1" s="1"/>
  <c r="I68" i="1"/>
  <c r="F68" i="1"/>
  <c r="F67" i="1"/>
  <c r="I67" i="1" s="1"/>
  <c r="I66" i="1"/>
  <c r="F66" i="1"/>
  <c r="F65" i="1"/>
  <c r="F64" i="1"/>
  <c r="I64" i="1" s="1"/>
  <c r="F63" i="1"/>
  <c r="I63" i="1" s="1"/>
  <c r="F62" i="1"/>
  <c r="I62" i="1" s="1"/>
  <c r="F61" i="1"/>
  <c r="I61" i="1" s="1"/>
  <c r="I60" i="1" s="1"/>
  <c r="H60" i="1"/>
  <c r="G60" i="1"/>
  <c r="E60" i="1"/>
  <c r="D60" i="1"/>
  <c r="F60" i="1" s="1"/>
  <c r="F58" i="1"/>
  <c r="I58" i="1" s="1"/>
  <c r="F57" i="1"/>
  <c r="I57" i="1" s="1"/>
  <c r="F56" i="1"/>
  <c r="I56" i="1" s="1"/>
  <c r="F55" i="1"/>
  <c r="I55" i="1" s="1"/>
  <c r="F54" i="1"/>
  <c r="I54" i="1" s="1"/>
  <c r="F53" i="1"/>
  <c r="I53" i="1" s="1"/>
  <c r="F52" i="1"/>
  <c r="I52" i="1" s="1"/>
  <c r="F51" i="1"/>
  <c r="I51" i="1" s="1"/>
  <c r="H50" i="1"/>
  <c r="G50" i="1"/>
  <c r="E50" i="1"/>
  <c r="D50" i="1"/>
  <c r="F50" i="1" s="1"/>
  <c r="H49" i="1"/>
  <c r="G49" i="1"/>
  <c r="E49" i="1"/>
  <c r="D49" i="1"/>
  <c r="F49" i="1" s="1"/>
  <c r="I47" i="1"/>
  <c r="F47" i="1"/>
  <c r="F46" i="1"/>
  <c r="I46" i="1" s="1"/>
  <c r="F45" i="1"/>
  <c r="F44" i="1"/>
  <c r="I44" i="1" s="1"/>
  <c r="F43" i="1"/>
  <c r="I42" i="1"/>
  <c r="I41" i="1" s="1"/>
  <c r="F42" i="1"/>
  <c r="H41" i="1"/>
  <c r="G41" i="1"/>
  <c r="E41" i="1"/>
  <c r="D41" i="1"/>
  <c r="F41" i="1" s="1"/>
  <c r="I39" i="1"/>
  <c r="F39" i="1"/>
  <c r="F38" i="1"/>
  <c r="I38" i="1" s="1"/>
  <c r="I37" i="1"/>
  <c r="F37" i="1"/>
  <c r="F36" i="1"/>
  <c r="I36" i="1" s="1"/>
  <c r="I35" i="1"/>
  <c r="F35" i="1"/>
  <c r="F34" i="1"/>
  <c r="I34" i="1" s="1"/>
  <c r="I33" i="1"/>
  <c r="F33" i="1"/>
  <c r="F32" i="1"/>
  <c r="I32" i="1" s="1"/>
  <c r="I31" i="1"/>
  <c r="F31" i="1"/>
  <c r="H30" i="1"/>
  <c r="G30" i="1"/>
  <c r="E30" i="1"/>
  <c r="D30" i="1"/>
  <c r="F30" i="1" s="1"/>
  <c r="I28" i="1"/>
  <c r="F28" i="1"/>
  <c r="F27" i="1"/>
  <c r="I27" i="1" s="1"/>
  <c r="I26" i="1"/>
  <c r="F26" i="1"/>
  <c r="F25" i="1"/>
  <c r="I25" i="1" s="1"/>
  <c r="I24" i="1"/>
  <c r="F24" i="1"/>
  <c r="F23" i="1"/>
  <c r="I23" i="1" s="1"/>
  <c r="I22" i="1"/>
  <c r="F22" i="1"/>
  <c r="H21" i="1"/>
  <c r="G21" i="1"/>
  <c r="E21" i="1"/>
  <c r="D21" i="1"/>
  <c r="F21" i="1" s="1"/>
  <c r="I19" i="1"/>
  <c r="F19" i="1"/>
  <c r="F18" i="1"/>
  <c r="I18" i="1" s="1"/>
  <c r="I17" i="1"/>
  <c r="F17" i="1"/>
  <c r="F16" i="1"/>
  <c r="I16" i="1" s="1"/>
  <c r="I15" i="1"/>
  <c r="F15" i="1"/>
  <c r="F14" i="1"/>
  <c r="I14" i="1" s="1"/>
  <c r="I13" i="1"/>
  <c r="F13" i="1"/>
  <c r="F12" i="1"/>
  <c r="I12" i="1" s="1"/>
  <c r="H11" i="1"/>
  <c r="G11" i="1"/>
  <c r="E11" i="1"/>
  <c r="E10" i="1" s="1"/>
  <c r="E90" i="1" s="1"/>
  <c r="D11" i="1"/>
  <c r="H10" i="1"/>
  <c r="H90" i="1" s="1"/>
  <c r="G10" i="1"/>
  <c r="G90" i="1" s="1"/>
  <c r="D10" i="1"/>
  <c r="D90" i="1" s="1"/>
  <c r="I50" i="1" l="1"/>
  <c r="I70" i="1"/>
  <c r="I21" i="1"/>
  <c r="I11" i="1"/>
  <c r="I30" i="1"/>
  <c r="F11" i="1"/>
  <c r="F10" i="1" s="1"/>
  <c r="F90" i="1" s="1"/>
  <c r="I10" i="1" l="1"/>
  <c r="I90" i="1" s="1"/>
  <c r="I49" i="1"/>
</calcChain>
</file>

<file path=xl/sharedStrings.xml><?xml version="1.0" encoding="utf-8"?>
<sst xmlns="http://schemas.openxmlformats.org/spreadsheetml/2006/main" count="89" uniqueCount="65">
  <si>
    <t>Estado Analítico del Ejercicio del Presupuesto de Egresos Detallado - LDF</t>
  </si>
  <si>
    <t>Clasificación Funcional (Finalidad y Función)</t>
  </si>
  <si>
    <t>Del 1 de Enero al 31 de Diciembre del 2020</t>
  </si>
  <si>
    <t>(Pesos)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</si>
  <si>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</si>
  <si>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</si>
  <si>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</si>
  <si>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</si>
  <si>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</si>
  <si>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</si>
  <si>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</si>
  <si>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</si>
  <si>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</si>
  <si>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</si>
  <si>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</si>
  <si>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</si>
  <si>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</si>
  <si>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</si>
  <si>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</si>
  <si>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</si>
  <si>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</si>
  <si>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</si>
  <si>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</si>
  <si>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</si>
  <si>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</si>
  <si>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</si>
  <si>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</si>
  <si>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</si>
  <si>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</si>
  <si>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</si>
  <si>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</si>
  <si>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</si>
  <si>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</si>
  <si>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</si>
  <si>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</si>
  <si>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</si>
  <si>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</si>
  <si>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</si>
  <si>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</si>
  <si>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</si>
  <si>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</si>
  <si>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</si>
  <si>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</si>
  <si>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</si>
  <si>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</si>
  <si>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</si>
  <si>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</si>
  <si>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</si>
  <si>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</si>
  <si>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</si>
  <si>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</si>
  <si>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</si>
  <si>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</si>
  <si>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</si>
  <si>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</si>
  <si>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</si>
  <si>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</si>
  <si>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</si>
  <si>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Asuntos Económicos, Comerciales y Laborales en</t>
  </si>
  <si>
    <t>General</t>
  </si>
  <si>
    <t xml:space="preserve"> Turismo</t>
  </si>
  <si>
    <t>Total de Egresos</t>
  </si>
  <si>
    <t>* Contiene cifras preliminares al cierre definitivo que se presenta en la Cuenta Pública Consolidada por los Tomos del Gobierno del Estado de Tamaulipas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</si>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</sst>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0"/>
      <name val="Helvetica"/>
      <family val="2"/>
    </font>
    <font>
      <b/>
      <sz val="7"/>
      <name val="HelveticaNeueLT Std"/>
      <family val="2"/>
    </font>
    <font>
      <sz val="7"/>
      <color theme="1"/>
      <name val="Calibri"/>
      <family val="2"/>
      <scheme val="minor"/>
    </font>
    <font>
      <b/>
      <sz val="10"/>
      <name val="HelveticaNeueLT Std"/>
      <family val="2"/>
    </font>
    <font>
      <sz val="10"/>
      <color theme="1"/>
      <name val="HelveticaNeueLT Std"/>
      <family val="2"/>
    </font>
    <font>
      <b/>
      <sz val="10"/>
      <color theme="0"/>
      <name val="Helvetica"/>
      <family val="2"/>
    </font>
    <font>
      <sz val="10"/>
      <color theme="1"/>
      <name val="Helvetica"/>
      <family val="2"/>
    </font>
    <font>
      <sz val="10"/>
      <color rgb="FF000000"/>
      <name val="Helvetica"/>
      <family val="2"/>
    </font>
    <font>
      <b/>
      <sz val="10"/>
      <color rgb="FF000000"/>
      <name val="Helvetica"/>
      <family val="2"/>
    </font>
    <font>
      <sz val="8"/>
      <color theme="1"/>
      <name val="Helvetica"/>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rgb="FFFFFFFF"/>
        <bgColor indexed="64"/>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Fill="1" applyBorder="1" applyAlignment="1">
      <alignment horizontal="center" vertical="center"/>
    </xf>
    <xf numFmtId="0" fontId="0" fillId="0" borderId="0" xfId="0" applyFill="1" applyBorder="1"/>
    <xf numFmtId="0" fontId="2" fillId="0" borderId="0" xfId="0" applyFont="1" applyFill="1" applyBorder="1" applyAlignment="1">
      <alignment horizontal="center" vertical="center"/>
    </xf>
    <xf numFmtId="0" fontId="3" fillId="0" borderId="0" xfId="0" applyFont="1" applyFill="1" applyBorder="1"/>
    <xf numFmtId="0" fontId="4" fillId="2" borderId="0" xfId="0" applyNumberFormat="1" applyFont="1" applyFill="1" applyBorder="1" applyAlignment="1" applyProtection="1">
      <protection locked="0"/>
    </xf>
    <xf numFmtId="0" fontId="5" fillId="0" borderId="0" xfId="0" applyFont="1"/>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7" fillId="0" borderId="0" xfId="0" applyFont="1"/>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8" fillId="4" borderId="7"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8" fillId="4" borderId="8" xfId="0" applyFont="1" applyFill="1" applyBorder="1" applyAlignment="1">
      <alignment horizontal="center" vertical="center"/>
    </xf>
    <xf numFmtId="0" fontId="8" fillId="4" borderId="10" xfId="0" applyFont="1" applyFill="1" applyBorder="1" applyAlignment="1">
      <alignment horizontal="center"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3" fontId="9" fillId="4" borderId="8" xfId="0" applyNumberFormat="1" applyFont="1" applyFill="1" applyBorder="1" applyAlignment="1">
      <alignment horizontal="righ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3" fontId="8" fillId="4" borderId="8" xfId="0" applyNumberFormat="1" applyFont="1" applyFill="1" applyBorder="1" applyAlignment="1" applyProtection="1">
      <alignment horizontal="right" vertical="center"/>
      <protection locked="0"/>
    </xf>
    <xf numFmtId="3" fontId="8" fillId="4" borderId="8" xfId="0" applyNumberFormat="1" applyFont="1" applyFill="1" applyBorder="1" applyAlignment="1">
      <alignment horizontal="right" vertical="center"/>
    </xf>
    <xf numFmtId="3" fontId="8" fillId="4" borderId="8" xfId="0" applyNumberFormat="1" applyFont="1" applyFill="1" applyBorder="1" applyAlignment="1">
      <alignment horizontal="center" vertical="center"/>
    </xf>
    <xf numFmtId="0" fontId="8" fillId="4" borderId="8" xfId="0" applyFont="1" applyFill="1" applyBorder="1" applyAlignment="1">
      <alignment vertical="center" wrapText="1"/>
    </xf>
    <xf numFmtId="3" fontId="9" fillId="4" borderId="15" xfId="0" applyNumberFormat="1" applyFont="1" applyFill="1" applyBorder="1" applyAlignment="1">
      <alignment horizontal="right" vertical="center"/>
    </xf>
    <xf numFmtId="0" fontId="8" fillId="4" borderId="8" xfId="0" applyFont="1" applyFill="1" applyBorder="1" applyAlignment="1">
      <alignment horizontal="left" vertical="center" wrapText="1"/>
    </xf>
    <xf numFmtId="0" fontId="8" fillId="4" borderId="7" xfId="0" applyFont="1" applyFill="1" applyBorder="1" applyAlignment="1">
      <alignment horizontal="left" vertical="center"/>
    </xf>
    <xf numFmtId="3" fontId="7" fillId="0" borderId="15" xfId="0" applyNumberFormat="1" applyFont="1" applyBorder="1" applyProtection="1">
      <protection locked="0"/>
    </xf>
    <xf numFmtId="3" fontId="7" fillId="0" borderId="0" xfId="0" applyNumberFormat="1" applyFont="1" applyProtection="1">
      <protection locked="0"/>
    </xf>
    <xf numFmtId="3" fontId="8" fillId="4" borderId="15" xfId="0" applyNumberFormat="1" applyFont="1" applyFill="1" applyBorder="1" applyAlignment="1">
      <alignment vertical="center"/>
    </xf>
    <xf numFmtId="3" fontId="8" fillId="4" borderId="15" xfId="0" applyNumberFormat="1" applyFont="1" applyFill="1" applyBorder="1" applyAlignment="1" applyProtection="1">
      <alignment vertical="center"/>
    </xf>
    <xf numFmtId="3" fontId="8" fillId="4" borderId="8" xfId="0" applyNumberFormat="1" applyFont="1" applyFill="1" applyBorder="1" applyAlignment="1" applyProtection="1">
      <alignment vertical="center"/>
    </xf>
    <xf numFmtId="3" fontId="8" fillId="4" borderId="15" xfId="0" applyNumberFormat="1" applyFont="1" applyFill="1" applyBorder="1" applyAlignment="1" applyProtection="1">
      <alignment horizontal="right" vertical="center"/>
    </xf>
    <xf numFmtId="3" fontId="8" fillId="4" borderId="8" xfId="0" applyNumberFormat="1" applyFont="1" applyFill="1" applyBorder="1" applyAlignment="1" applyProtection="1">
      <alignment horizontal="right" vertical="center"/>
    </xf>
    <xf numFmtId="3" fontId="8" fillId="4" borderId="15" xfId="0" applyNumberFormat="1" applyFont="1" applyFill="1" applyBorder="1" applyAlignment="1" applyProtection="1">
      <alignment horizontal="right" vertical="center"/>
      <protection locked="0"/>
    </xf>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3" fontId="8" fillId="4" borderId="12" xfId="0" applyNumberFormat="1" applyFont="1" applyFill="1" applyBorder="1" applyAlignment="1">
      <alignment horizontal="center" vertical="center"/>
    </xf>
    <xf numFmtId="0" fontId="8" fillId="4" borderId="16" xfId="0" applyFont="1" applyFill="1" applyBorder="1" applyAlignment="1">
      <alignment horizontal="left" vertical="center"/>
    </xf>
    <xf numFmtId="0" fontId="8" fillId="4" borderId="17" xfId="0" applyFont="1" applyFill="1" applyBorder="1" applyAlignment="1">
      <alignment horizontal="left" vertical="center"/>
    </xf>
    <xf numFmtId="3" fontId="8" fillId="4" borderId="17" xfId="0" applyNumberFormat="1" applyFont="1" applyFill="1" applyBorder="1" applyAlignment="1" applyProtection="1">
      <alignment horizontal="right" vertical="center"/>
      <protection locked="0"/>
    </xf>
    <xf numFmtId="3" fontId="8" fillId="4" borderId="18" xfId="0" applyNumberFormat="1" applyFont="1" applyFill="1" applyBorder="1" applyAlignment="1">
      <alignment horizontal="right" vertical="center"/>
    </xf>
    <xf numFmtId="3" fontId="8" fillId="4" borderId="17" xfId="0" applyNumberFormat="1" applyFont="1" applyFill="1" applyBorder="1" applyAlignment="1">
      <alignment horizontal="center" vertical="center"/>
    </xf>
    <xf numFmtId="3" fontId="8" fillId="4" borderId="19" xfId="0" applyNumberFormat="1" applyFont="1" applyFill="1" applyBorder="1" applyAlignment="1">
      <alignment horizontal="center" vertical="center"/>
    </xf>
    <xf numFmtId="0" fontId="10" fillId="0" borderId="0" xfId="0" applyFont="1" applyFill="1" applyBorder="1" applyAlignment="1" applyProtection="1">
      <alignment vertical="center"/>
    </xf>
    <xf numFmtId="0" fontId="8" fillId="4" borderId="0" xfId="0" applyFont="1" applyFill="1" applyBorder="1" applyAlignment="1">
      <alignment horizontal="left" vertical="center"/>
    </xf>
    <xf numFmtId="3" fontId="8" fillId="4" borderId="0" xfId="0" applyNumberFormat="1" applyFont="1" applyFill="1" applyBorder="1" applyAlignment="1">
      <alignment horizontal="center" vertical="center"/>
    </xf>
    <xf numFmtId="0" fontId="10" fillId="0" borderId="0" xfId="0" applyFont="1" applyAlignment="1" applyProtection="1">
      <alignment horizontal="justify" wrapText="1"/>
      <protection locked="0"/>
    </xf>
    <xf numFmtId="0" fontId="0" fillId="0" borderId="0" xfId="0" applyProtection="1">
      <protection locked="0"/>
    </xf>
    <xf numFmtId="0" fontId="11" fillId="0" borderId="0" xfId="0" applyFont="1"/>
    <xf numFmtId="3" fontId="0" fillId="0" borderId="0" xfId="0" applyNumberForma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143741</xdr:colOff>
      <xdr:row>0</xdr:row>
      <xdr:rowOff>0</xdr:rowOff>
    </xdr:from>
    <xdr:to>
      <xdr:col>2</xdr:col>
      <xdr:colOff>1664810</xdr:colOff>
      <xdr:row>3</xdr:row>
      <xdr:rowOff>29128</xdr:rowOff>
    </xdr:to>
    <xdr:pic>
      <xdr:nvPicPr>
        <xdr:cNvPr id="2" name="1 Imagen" descr="Resultado de imagen para tamaulipa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3766" y="0"/>
          <a:ext cx="1978269" cy="7435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1314452</xdr:colOff>
      <xdr:row>59</xdr:row>
      <xdr:rowOff>135733</xdr:rowOff>
    </xdr:from>
    <xdr:ext cx="7567553" cy="2910092"/>
    <xdr:sp macro="" textlink="">
      <xdr:nvSpPr>
        <xdr:cNvPr id="5" name="Rectángulo 4"/>
        <xdr:cNvSpPr/>
      </xdr:nvSpPr>
      <xdr:spPr>
        <a:xfrm rot="19397705">
          <a:off x="1971677" y="9403558"/>
          <a:ext cx="7567553" cy="2910092"/>
        </a:xfrm>
        <a:prstGeom prst="rect">
          <a:avLst/>
        </a:prstGeom>
        <a:noFill/>
        <a:ln>
          <a:noFill/>
        </a:ln>
      </xdr:spPr>
      <xdr:txBody>
        <a:bodyPr wrap="square" lIns="91440" tIns="45720" rIns="91440" bIns="45720">
          <a:spAutoFit/>
        </a:bodyPr>
        <a:lstStyle/>
        <a:p>
          <a:pPr algn="ctr"/>
          <a:r>
            <a:rPr lang="es-ES" sz="18000" b="1" cap="none" spc="0">
              <a:ln w="10160">
                <a:solidFill>
                  <a:schemeClr val="bg1">
                    <a:lumMod val="85000"/>
                  </a:schemeClr>
                </a:solidFill>
                <a:prstDash val="solid"/>
              </a:ln>
              <a:noFill/>
              <a:effectLst/>
            </a:rPr>
            <a:t>PREVIO</a:t>
          </a:r>
        </a:p>
      </xdr:txBody>
    </xdr:sp>
    <xdr:clientData/>
  </xdr:oneCellAnchor>
  <xdr:oneCellAnchor>
    <xdr:from>
      <xdr:col>2</xdr:col>
      <xdr:colOff>1271588</xdr:colOff>
      <xdr:row>20</xdr:row>
      <xdr:rowOff>2381</xdr:rowOff>
    </xdr:from>
    <xdr:ext cx="7567553" cy="2910092"/>
    <xdr:sp macro="" textlink="">
      <xdr:nvSpPr>
        <xdr:cNvPr id="6" name="Rectángulo 5"/>
        <xdr:cNvSpPr/>
      </xdr:nvSpPr>
      <xdr:spPr>
        <a:xfrm rot="19397705">
          <a:off x="1928813" y="3145631"/>
          <a:ext cx="7567553" cy="2910092"/>
        </a:xfrm>
        <a:prstGeom prst="rect">
          <a:avLst/>
        </a:prstGeom>
        <a:noFill/>
        <a:ln>
          <a:noFill/>
        </a:ln>
      </xdr:spPr>
      <xdr:txBody>
        <a:bodyPr wrap="square" lIns="91440" tIns="45720" rIns="91440" bIns="45720">
          <a:spAutoFit/>
        </a:bodyPr>
        <a:lstStyle/>
        <a:p>
          <a:pPr algn="ctr"/>
          <a:r>
            <a:rPr lang="es-ES" sz="18000" b="1" cap="none" spc="0">
              <a:ln w="10160">
                <a:solidFill>
                  <a:schemeClr val="bg1">
                    <a:lumMod val="85000"/>
                  </a:schemeClr>
                </a:solidFill>
                <a:prstDash val="solid"/>
              </a:ln>
              <a:noFill/>
              <a:effectLst/>
            </a:rPr>
            <a:t>PREVIO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ADOS%20FINANCIEROS%202020/4o%20Trimestre%20Oct-Dic%202020/Diciembre/Estados%20Financieros%20a%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ABLE"/>
      <sheetName val="Edo Situacion Financ OK "/>
      <sheetName val="Estado Actividades  OK"/>
      <sheetName val="Edo Variacion Hacienda ok"/>
      <sheetName val="Edo Cambios situac Finan vertic"/>
      <sheetName val="Estado de Flujo de Efectivo DIC"/>
      <sheetName val="Estado Analitico Activo"/>
      <sheetName val="Edo Analit de Deuda y Otros Pas"/>
      <sheetName val="pasivos contingentes dic2020"/>
      <sheetName val="Portada de presupuestaria "/>
      <sheetName val="EDO ANALITICO ING dic"/>
      <sheetName val="Clas admva"/>
      <sheetName val="Clas admva poder"/>
      <sheetName val="Clas admva entid"/>
      <sheetName val="Clasif Objeto del Gasto"/>
      <sheetName val="Clasif. economica"/>
      <sheetName val="Clasificacion Funcional"/>
      <sheetName val="Endeudamiento dic2020"/>
      <sheetName val="intereses de la deuda DIC2020"/>
      <sheetName val="Indicadores Postura Fisc 2020"/>
      <sheetName val="Portada de programatica"/>
      <sheetName val="Gtos Categoria Programatica (2"/>
      <sheetName val="Programas y Proy de Inver DIC"/>
      <sheetName val="INDICADORES RESULRA_4T_2020"/>
      <sheetName val="Portada de Anexos"/>
      <sheetName val="Edo Analit Ingr Calend DIC20"/>
      <sheetName val="LDF- SITUCACION FINANC  dic"/>
      <sheetName val="LDF Analit Deuda Publ DIC"/>
      <sheetName val="LDF Analit Obligaciones dic2020"/>
      <sheetName val="Balance Presup 2020"/>
      <sheetName val="LDF-Analítico  Ingresos Detall"/>
      <sheetName val="LDFAnalitico Egresos COG De"/>
      <sheetName val="LDF Analítico Egresos CA De (2"/>
      <sheetName val="LDF Analítico Egresos CF De (2"/>
      <sheetName val="LDF Analitico Egresos CSPC  (2"/>
      <sheetName val="Portada de Adic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I106"/>
  <sheetViews>
    <sheetView showGridLines="0" tabSelected="1" zoomScaleNormal="100" workbookViewId="0">
      <selection activeCell="B6" sqref="B6:C8"/>
    </sheetView>
  </sheetViews>
  <sheetFormatPr baseColWidth="10" defaultRowHeight="15" x14ac:dyDescent="0.25"/>
  <cols>
    <col min="1" max="1" width="3" customWidth="1"/>
    <col min="2" max="2" width="6.85546875" customWidth="1"/>
    <col min="3" max="3" width="50.7109375" customWidth="1"/>
    <col min="4" max="9" width="17.7109375" customWidth="1"/>
  </cols>
  <sheetData>
    <row r="1" spans="2:9" s="2" customFormat="1" ht="18.75" customHeight="1" x14ac:dyDescent="0.25">
      <c r="B1" s="1" t="s">
        <v>0</v>
      </c>
      <c r="C1" s="1"/>
      <c r="D1" s="1"/>
      <c r="E1" s="1"/>
      <c r="F1" s="1"/>
      <c r="G1" s="1"/>
      <c r="H1" s="1"/>
      <c r="I1" s="1"/>
    </row>
    <row r="2" spans="2:9" s="2" customFormat="1" ht="18.75" customHeight="1" x14ac:dyDescent="0.25">
      <c r="B2" s="1" t="s">
        <v>1</v>
      </c>
      <c r="C2" s="1"/>
      <c r="D2" s="1"/>
      <c r="E2" s="1"/>
      <c r="F2" s="1"/>
      <c r="G2" s="1"/>
      <c r="H2" s="1"/>
      <c r="I2" s="1"/>
    </row>
    <row r="3" spans="2:9" s="2" customFormat="1" ht="18.75" customHeight="1" x14ac:dyDescent="0.25">
      <c r="B3" s="1" t="s">
        <v>2</v>
      </c>
      <c r="C3" s="1"/>
      <c r="D3" s="1"/>
      <c r="E3" s="1"/>
      <c r="F3" s="1"/>
      <c r="G3" s="1"/>
      <c r="H3" s="1"/>
      <c r="I3" s="1"/>
    </row>
    <row r="4" spans="2:9" s="4" customFormat="1" ht="9" x14ac:dyDescent="0.15">
      <c r="B4" s="3" t="s">
        <v>3</v>
      </c>
      <c r="C4" s="3"/>
      <c r="D4" s="3"/>
      <c r="E4" s="3"/>
      <c r="F4" s="3"/>
      <c r="G4" s="3"/>
      <c r="H4" s="3"/>
      <c r="I4" s="3"/>
    </row>
    <row r="5" spans="2:9" s="6" customFormat="1" ht="5.25" customHeight="1" x14ac:dyDescent="0.2">
      <c r="B5" s="5"/>
      <c r="D5" s="5"/>
      <c r="E5" s="5"/>
      <c r="F5" s="5"/>
      <c r="G5" s="5"/>
      <c r="H5" s="5"/>
    </row>
    <row r="6" spans="2:9" s="13" customFormat="1" ht="12.75" x14ac:dyDescent="0.2">
      <c r="B6" s="7" t="s">
        <v>4</v>
      </c>
      <c r="C6" s="8"/>
      <c r="D6" s="9" t="s">
        <v>5</v>
      </c>
      <c r="E6" s="10"/>
      <c r="F6" s="10"/>
      <c r="G6" s="10"/>
      <c r="H6" s="11"/>
      <c r="I6" s="12" t="s">
        <v>6</v>
      </c>
    </row>
    <row r="7" spans="2:9" s="13" customFormat="1" ht="12.75" x14ac:dyDescent="0.2">
      <c r="B7" s="14"/>
      <c r="C7" s="15"/>
      <c r="D7" s="16" t="s">
        <v>7</v>
      </c>
      <c r="E7" s="17" t="s">
        <v>8</v>
      </c>
      <c r="F7" s="16" t="s">
        <v>9</v>
      </c>
      <c r="G7" s="16" t="s">
        <v>10</v>
      </c>
      <c r="H7" s="16" t="s">
        <v>11</v>
      </c>
      <c r="I7" s="18"/>
    </row>
    <row r="8" spans="2:9" s="13" customFormat="1" ht="12.75" x14ac:dyDescent="0.2">
      <c r="B8" s="19"/>
      <c r="C8" s="20"/>
      <c r="D8" s="21"/>
      <c r="E8" s="22" t="s">
        <v>12</v>
      </c>
      <c r="F8" s="21"/>
      <c r="G8" s="21"/>
      <c r="H8" s="21"/>
      <c r="I8" s="23"/>
    </row>
    <row r="9" spans="2:9" s="13" customFormat="1" ht="5.25" customHeight="1" x14ac:dyDescent="0.2">
      <c r="B9" s="24"/>
      <c r="C9" s="25"/>
      <c r="D9" s="26"/>
      <c r="E9" s="26"/>
      <c r="F9" s="26"/>
      <c r="G9" s="26"/>
      <c r="H9" s="26"/>
      <c r="I9" s="27"/>
    </row>
    <row r="10" spans="2:9" s="13" customFormat="1" ht="12.75" x14ac:dyDescent="0.2">
      <c r="B10" s="28" t="s">
        <v>13</v>
      </c>
      <c r="C10" s="29"/>
      <c r="D10" s="30">
        <f t="shared" ref="D10:I10" si="0">SUM(D11+D21+D30+D41)</f>
        <v>33366604446.999992</v>
      </c>
      <c r="E10" s="30">
        <f t="shared" si="0"/>
        <v>3176705613.3800068</v>
      </c>
      <c r="F10" s="30">
        <f t="shared" si="0"/>
        <v>36543310060.379997</v>
      </c>
      <c r="G10" s="30">
        <f t="shared" si="0"/>
        <v>35649550679.819992</v>
      </c>
      <c r="H10" s="30">
        <f t="shared" si="0"/>
        <v>34874631178.789993</v>
      </c>
      <c r="I10" s="30">
        <f t="shared" si="0"/>
        <v>893759380.56000829</v>
      </c>
    </row>
    <row r="11" spans="2:9" s="13" customFormat="1" ht="12.75" x14ac:dyDescent="0.2">
      <c r="B11" s="28" t="s">
        <v>14</v>
      </c>
      <c r="C11" s="29"/>
      <c r="D11" s="30">
        <f t="shared" ref="D11" si="1">SUM(D12:D19)</f>
        <v>11135887063.079994</v>
      </c>
      <c r="E11" s="30">
        <f t="shared" ref="E11:I11" si="2">SUM(E12:E19)</f>
        <v>350515935.5700016</v>
      </c>
      <c r="F11" s="30">
        <f t="shared" ref="F11:F47" si="3">D11+E11</f>
        <v>11486402998.649996</v>
      </c>
      <c r="G11" s="30">
        <f t="shared" si="2"/>
        <v>11163521025.969995</v>
      </c>
      <c r="H11" s="30">
        <f t="shared" si="2"/>
        <v>10721345507.689995</v>
      </c>
      <c r="I11" s="30">
        <f t="shared" si="2"/>
        <v>322881972.68000102</v>
      </c>
    </row>
    <row r="12" spans="2:9" s="13" customFormat="1" ht="12.75" x14ac:dyDescent="0.2">
      <c r="B12" s="31"/>
      <c r="C12" s="32" t="s">
        <v>15</v>
      </c>
      <c r="D12" s="33">
        <v>281860988.20999998</v>
      </c>
      <c r="E12" s="33">
        <v>23462583.659999967</v>
      </c>
      <c r="F12" s="34">
        <f t="shared" si="3"/>
        <v>305323571.86999995</v>
      </c>
      <c r="G12" s="33">
        <v>305323571.86999995</v>
      </c>
      <c r="H12" s="33">
        <v>304972451.86999995</v>
      </c>
      <c r="I12" s="34">
        <f>F12-G12</f>
        <v>0</v>
      </c>
    </row>
    <row r="13" spans="2:9" s="13" customFormat="1" ht="12.75" x14ac:dyDescent="0.2">
      <c r="B13" s="31"/>
      <c r="C13" s="32" t="s">
        <v>16</v>
      </c>
      <c r="D13" s="33">
        <v>2796806515.6900015</v>
      </c>
      <c r="E13" s="33">
        <v>934405323.68999815</v>
      </c>
      <c r="F13" s="34">
        <f t="shared" si="3"/>
        <v>3731211839.3799996</v>
      </c>
      <c r="G13" s="33">
        <v>3507307910.4299994</v>
      </c>
      <c r="H13" s="33">
        <v>3415309121.0999994</v>
      </c>
      <c r="I13" s="34">
        <f t="shared" ref="I13:I19" si="4">F13-G13</f>
        <v>223903928.95000029</v>
      </c>
    </row>
    <row r="14" spans="2:9" s="13" customFormat="1" ht="12.75" x14ac:dyDescent="0.2">
      <c r="B14" s="31"/>
      <c r="C14" s="32" t="s">
        <v>17</v>
      </c>
      <c r="D14" s="33">
        <v>1668655381.1800001</v>
      </c>
      <c r="E14" s="33">
        <v>178845350.40999556</v>
      </c>
      <c r="F14" s="34">
        <f t="shared" si="3"/>
        <v>1847500731.5899956</v>
      </c>
      <c r="G14" s="33">
        <v>1819264438.3899956</v>
      </c>
      <c r="H14" s="33">
        <v>1762657344.7899973</v>
      </c>
      <c r="I14" s="34">
        <f t="shared" si="4"/>
        <v>28236293.200000048</v>
      </c>
    </row>
    <row r="15" spans="2:9" s="13" customFormat="1" ht="12.75" x14ac:dyDescent="0.2">
      <c r="B15" s="31"/>
      <c r="C15" s="32" t="s">
        <v>18</v>
      </c>
      <c r="D15" s="33"/>
      <c r="E15" s="33"/>
      <c r="F15" s="34">
        <f t="shared" si="3"/>
        <v>0</v>
      </c>
      <c r="G15" s="33"/>
      <c r="H15" s="33"/>
      <c r="I15" s="34">
        <f t="shared" si="4"/>
        <v>0</v>
      </c>
    </row>
    <row r="16" spans="2:9" s="13" customFormat="1" ht="12.75" x14ac:dyDescent="0.2">
      <c r="B16" s="31"/>
      <c r="C16" s="32" t="s">
        <v>19</v>
      </c>
      <c r="D16" s="33">
        <v>860805056.34999967</v>
      </c>
      <c r="E16" s="33">
        <v>-13597509.719999194</v>
      </c>
      <c r="F16" s="34">
        <f t="shared" si="3"/>
        <v>847207546.63000047</v>
      </c>
      <c r="G16" s="33">
        <v>833037037.30000055</v>
      </c>
      <c r="H16" s="33">
        <v>755902919.99999988</v>
      </c>
      <c r="I16" s="34">
        <f t="shared" si="4"/>
        <v>14170509.329999924</v>
      </c>
    </row>
    <row r="17" spans="2:9" s="13" customFormat="1" ht="12.75" x14ac:dyDescent="0.2">
      <c r="B17" s="31"/>
      <c r="C17" s="32" t="s">
        <v>20</v>
      </c>
      <c r="D17" s="33"/>
      <c r="E17" s="33"/>
      <c r="F17" s="34">
        <f t="shared" si="3"/>
        <v>0</v>
      </c>
      <c r="G17" s="33"/>
      <c r="H17" s="33"/>
      <c r="I17" s="34">
        <f t="shared" si="4"/>
        <v>0</v>
      </c>
    </row>
    <row r="18" spans="2:9" s="13" customFormat="1" ht="12.75" x14ac:dyDescent="0.2">
      <c r="B18" s="31"/>
      <c r="C18" s="32" t="s">
        <v>21</v>
      </c>
      <c r="D18" s="33">
        <v>3145789892.7699947</v>
      </c>
      <c r="E18" s="33">
        <v>64482110.400004864</v>
      </c>
      <c r="F18" s="34">
        <f t="shared" si="3"/>
        <v>3210272003.1699996</v>
      </c>
      <c r="G18" s="33">
        <v>3162306359.039999</v>
      </c>
      <c r="H18" s="33">
        <v>3053936727.4900002</v>
      </c>
      <c r="I18" s="34">
        <f t="shared" si="4"/>
        <v>47965644.130000591</v>
      </c>
    </row>
    <row r="19" spans="2:9" s="13" customFormat="1" ht="12.75" x14ac:dyDescent="0.2">
      <c r="B19" s="31"/>
      <c r="C19" s="32" t="s">
        <v>22</v>
      </c>
      <c r="D19" s="33">
        <v>2381969228.8799977</v>
      </c>
      <c r="E19" s="33">
        <v>-837081922.8699975</v>
      </c>
      <c r="F19" s="34">
        <f t="shared" si="3"/>
        <v>1544887306.0100002</v>
      </c>
      <c r="G19" s="33">
        <v>1536281708.9400001</v>
      </c>
      <c r="H19" s="33">
        <v>1428566942.4399993</v>
      </c>
      <c r="I19" s="34">
        <f t="shared" si="4"/>
        <v>8605597.0700001717</v>
      </c>
    </row>
    <row r="20" spans="2:9" s="13" customFormat="1" ht="6" customHeight="1" x14ac:dyDescent="0.2">
      <c r="B20" s="31"/>
      <c r="C20" s="32"/>
      <c r="D20" s="35"/>
      <c r="E20" s="35"/>
      <c r="F20" s="35"/>
      <c r="G20" s="35"/>
      <c r="H20" s="35"/>
      <c r="I20" s="35"/>
    </row>
    <row r="21" spans="2:9" s="13" customFormat="1" ht="12.75" x14ac:dyDescent="0.2">
      <c r="B21" s="28" t="s">
        <v>23</v>
      </c>
      <c r="C21" s="29"/>
      <c r="D21" s="30">
        <f t="shared" ref="D21:I21" si="5">SUM(D22:D28)</f>
        <v>13102696611.689999</v>
      </c>
      <c r="E21" s="30">
        <f t="shared" si="5"/>
        <v>2045723098.799999</v>
      </c>
      <c r="F21" s="30">
        <f t="shared" si="3"/>
        <v>15148419710.489998</v>
      </c>
      <c r="G21" s="30">
        <f t="shared" si="5"/>
        <v>14924295721.779993</v>
      </c>
      <c r="H21" s="30">
        <f t="shared" si="5"/>
        <v>14715460349.069996</v>
      </c>
      <c r="I21" s="30">
        <f t="shared" si="5"/>
        <v>224123988.71000442</v>
      </c>
    </row>
    <row r="22" spans="2:9" s="13" customFormat="1" ht="12.75" x14ac:dyDescent="0.2">
      <c r="B22" s="31"/>
      <c r="C22" s="32" t="s">
        <v>24</v>
      </c>
      <c r="D22" s="33">
        <v>99887493.639999986</v>
      </c>
      <c r="E22" s="33">
        <v>9517742.5600000173</v>
      </c>
      <c r="F22" s="34">
        <f t="shared" si="3"/>
        <v>109405236.2</v>
      </c>
      <c r="G22" s="33">
        <v>108380783.61999999</v>
      </c>
      <c r="H22" s="33">
        <v>107922595.08999999</v>
      </c>
      <c r="I22" s="34">
        <f t="shared" ref="I22:I28" si="6">F22-G22</f>
        <v>1024452.5800000131</v>
      </c>
    </row>
    <row r="23" spans="2:9" s="13" customFormat="1" ht="12.75" x14ac:dyDescent="0.2">
      <c r="B23" s="31"/>
      <c r="C23" s="32" t="s">
        <v>25</v>
      </c>
      <c r="D23" s="33">
        <v>678279620.95000005</v>
      </c>
      <c r="E23" s="33">
        <v>521222262.8500011</v>
      </c>
      <c r="F23" s="34">
        <f t="shared" si="3"/>
        <v>1199501883.8000011</v>
      </c>
      <c r="G23" s="33">
        <v>1035310909.64</v>
      </c>
      <c r="H23" s="33">
        <v>1030318919.12</v>
      </c>
      <c r="I23" s="34">
        <f t="shared" si="6"/>
        <v>164190974.16000116</v>
      </c>
    </row>
    <row r="24" spans="2:9" s="13" customFormat="1" ht="12.75" x14ac:dyDescent="0.2">
      <c r="B24" s="31"/>
      <c r="C24" s="32" t="s">
        <v>26</v>
      </c>
      <c r="D24" s="33">
        <v>2668196172.9400005</v>
      </c>
      <c r="E24" s="33">
        <v>1148213559.349999</v>
      </c>
      <c r="F24" s="34">
        <f t="shared" si="3"/>
        <v>3816409732.2899995</v>
      </c>
      <c r="G24" s="33">
        <v>3802418278.7799993</v>
      </c>
      <c r="H24" s="33">
        <v>3801558073.4799991</v>
      </c>
      <c r="I24" s="34">
        <f t="shared" si="6"/>
        <v>13991453.510000229</v>
      </c>
    </row>
    <row r="25" spans="2:9" s="13" customFormat="1" ht="12.75" x14ac:dyDescent="0.2">
      <c r="B25" s="31"/>
      <c r="C25" s="36" t="s">
        <v>27</v>
      </c>
      <c r="D25" s="33">
        <v>342594751.14000016</v>
      </c>
      <c r="E25" s="33">
        <v>4570588.9800000191</v>
      </c>
      <c r="F25" s="34">
        <f t="shared" si="3"/>
        <v>347165340.12000018</v>
      </c>
      <c r="G25" s="33">
        <v>335845565.86000007</v>
      </c>
      <c r="H25" s="33">
        <v>335486340.91000009</v>
      </c>
      <c r="I25" s="34">
        <f t="shared" si="6"/>
        <v>11319774.26000011</v>
      </c>
    </row>
    <row r="26" spans="2:9" s="13" customFormat="1" ht="12.75" x14ac:dyDescent="0.2">
      <c r="B26" s="31"/>
      <c r="C26" s="32" t="s">
        <v>28</v>
      </c>
      <c r="D26" s="33">
        <v>7777532835.0199986</v>
      </c>
      <c r="E26" s="33">
        <v>86314047.159998894</v>
      </c>
      <c r="F26" s="34">
        <f t="shared" si="3"/>
        <v>7863846882.1799974</v>
      </c>
      <c r="G26" s="33">
        <v>7856798830.6299944</v>
      </c>
      <c r="H26" s="33">
        <v>7723731254.3799953</v>
      </c>
      <c r="I26" s="34">
        <f t="shared" si="6"/>
        <v>7048051.5500030518</v>
      </c>
    </row>
    <row r="27" spans="2:9" s="13" customFormat="1" ht="12.75" x14ac:dyDescent="0.2">
      <c r="B27" s="31"/>
      <c r="C27" s="32" t="s">
        <v>29</v>
      </c>
      <c r="D27" s="33">
        <v>897901389.43000031</v>
      </c>
      <c r="E27" s="33">
        <v>328280319.08999968</v>
      </c>
      <c r="F27" s="34">
        <f t="shared" si="3"/>
        <v>1226181708.52</v>
      </c>
      <c r="G27" s="33">
        <v>1203603280.4300001</v>
      </c>
      <c r="H27" s="33">
        <v>1139259017.1000001</v>
      </c>
      <c r="I27" s="34">
        <f t="shared" si="6"/>
        <v>22578428.089999914</v>
      </c>
    </row>
    <row r="28" spans="2:9" s="13" customFormat="1" ht="12.75" x14ac:dyDescent="0.2">
      <c r="B28" s="31"/>
      <c r="C28" s="32" t="s">
        <v>30</v>
      </c>
      <c r="D28" s="33">
        <v>638304348.57000005</v>
      </c>
      <c r="E28" s="33">
        <v>-52395421.18999958</v>
      </c>
      <c r="F28" s="34">
        <f t="shared" si="3"/>
        <v>585908927.38000047</v>
      </c>
      <c r="G28" s="33">
        <v>581938072.82000053</v>
      </c>
      <c r="H28" s="33">
        <v>577184148.99000072</v>
      </c>
      <c r="I28" s="34">
        <f t="shared" si="6"/>
        <v>3970854.5599999428</v>
      </c>
    </row>
    <row r="29" spans="2:9" s="13" customFormat="1" ht="6.75" customHeight="1" x14ac:dyDescent="0.2">
      <c r="B29" s="31"/>
      <c r="C29" s="32"/>
      <c r="D29" s="35"/>
      <c r="E29" s="35"/>
      <c r="F29" s="35"/>
      <c r="G29" s="35"/>
      <c r="H29" s="35"/>
      <c r="I29" s="35"/>
    </row>
    <row r="30" spans="2:9" s="13" customFormat="1" ht="12.75" x14ac:dyDescent="0.2">
      <c r="B30" s="28" t="s">
        <v>31</v>
      </c>
      <c r="C30" s="29"/>
      <c r="D30" s="37">
        <f t="shared" ref="D30:I30" si="7">SUM(D31:D39)</f>
        <v>626411533.87</v>
      </c>
      <c r="E30" s="37">
        <f t="shared" si="7"/>
        <v>1263871039.8400002</v>
      </c>
      <c r="F30" s="37">
        <f t="shared" si="3"/>
        <v>1890282573.71</v>
      </c>
      <c r="G30" s="37">
        <f t="shared" si="7"/>
        <v>1544642361.0999999</v>
      </c>
      <c r="H30" s="37">
        <f t="shared" si="7"/>
        <v>1532877377.79</v>
      </c>
      <c r="I30" s="37">
        <f t="shared" si="7"/>
        <v>345640212.61000007</v>
      </c>
    </row>
    <row r="31" spans="2:9" s="13" customFormat="1" ht="24" customHeight="1" x14ac:dyDescent="0.2">
      <c r="B31" s="31"/>
      <c r="C31" s="38" t="s">
        <v>32</v>
      </c>
      <c r="D31" s="33">
        <v>145192099.11999997</v>
      </c>
      <c r="E31" s="33">
        <v>390067512.68000007</v>
      </c>
      <c r="F31" s="34">
        <f t="shared" si="3"/>
        <v>535259611.80000007</v>
      </c>
      <c r="G31" s="33">
        <v>263844039.87</v>
      </c>
      <c r="H31" s="33">
        <v>259534704.10999995</v>
      </c>
      <c r="I31" s="34">
        <f t="shared" ref="I31:I39" si="8">F31-G31</f>
        <v>271415571.93000007</v>
      </c>
    </row>
    <row r="32" spans="2:9" s="13" customFormat="1" ht="12.75" x14ac:dyDescent="0.2">
      <c r="B32" s="31"/>
      <c r="C32" s="32" t="s">
        <v>33</v>
      </c>
      <c r="D32" s="33">
        <v>245732550.02000013</v>
      </c>
      <c r="E32" s="33">
        <v>259642403.52999982</v>
      </c>
      <c r="F32" s="34">
        <f t="shared" si="3"/>
        <v>505374953.54999995</v>
      </c>
      <c r="G32" s="33">
        <v>505233613.54999995</v>
      </c>
      <c r="H32" s="33">
        <v>501273354.13999999</v>
      </c>
      <c r="I32" s="34">
        <f t="shared" si="8"/>
        <v>141340</v>
      </c>
    </row>
    <row r="33" spans="2:9" s="13" customFormat="1" ht="12.75" x14ac:dyDescent="0.2">
      <c r="B33" s="31"/>
      <c r="C33" s="32" t="s">
        <v>34</v>
      </c>
      <c r="D33" s="33">
        <v>78917305.769999996</v>
      </c>
      <c r="E33" s="33">
        <v>-32562064.629999995</v>
      </c>
      <c r="F33" s="34">
        <f t="shared" si="3"/>
        <v>46355241.140000001</v>
      </c>
      <c r="G33" s="33">
        <v>46355241.140000001</v>
      </c>
      <c r="H33" s="33">
        <v>46340596.109999999</v>
      </c>
      <c r="I33" s="34">
        <f t="shared" si="8"/>
        <v>0</v>
      </c>
    </row>
    <row r="34" spans="2:9" s="13" customFormat="1" ht="12.75" x14ac:dyDescent="0.2">
      <c r="B34" s="31"/>
      <c r="C34" s="32" t="s">
        <v>35</v>
      </c>
      <c r="D34" s="33"/>
      <c r="E34" s="33"/>
      <c r="F34" s="34">
        <f t="shared" si="3"/>
        <v>0</v>
      </c>
      <c r="G34" s="33"/>
      <c r="H34" s="33"/>
      <c r="I34" s="34">
        <f t="shared" si="8"/>
        <v>0</v>
      </c>
    </row>
    <row r="35" spans="2:9" s="13" customFormat="1" ht="12.75" x14ac:dyDescent="0.2">
      <c r="B35" s="31"/>
      <c r="C35" s="32" t="s">
        <v>36</v>
      </c>
      <c r="D35" s="33">
        <v>77611899.599999994</v>
      </c>
      <c r="E35" s="33">
        <v>7262261.1900000125</v>
      </c>
      <c r="F35" s="34">
        <f t="shared" si="3"/>
        <v>84874160.790000007</v>
      </c>
      <c r="G35" s="33">
        <v>84855930.730000004</v>
      </c>
      <c r="H35" s="33">
        <v>83488756.260000005</v>
      </c>
      <c r="I35" s="34">
        <f t="shared" si="8"/>
        <v>18230.060000002384</v>
      </c>
    </row>
    <row r="36" spans="2:9" s="13" customFormat="1" ht="12.75" x14ac:dyDescent="0.2">
      <c r="B36" s="31"/>
      <c r="C36" s="32" t="s">
        <v>37</v>
      </c>
      <c r="D36" s="33"/>
      <c r="E36" s="33"/>
      <c r="F36" s="34">
        <f t="shared" si="3"/>
        <v>0</v>
      </c>
      <c r="G36" s="33"/>
      <c r="H36" s="33"/>
      <c r="I36" s="34">
        <f t="shared" si="8"/>
        <v>0</v>
      </c>
    </row>
    <row r="37" spans="2:9" s="13" customFormat="1" ht="12.75" x14ac:dyDescent="0.2">
      <c r="B37" s="31"/>
      <c r="C37" s="32" t="s">
        <v>38</v>
      </c>
      <c r="D37" s="33">
        <v>59723423.669999994</v>
      </c>
      <c r="E37" s="33">
        <v>225552125.91000006</v>
      </c>
      <c r="F37" s="34">
        <f t="shared" si="3"/>
        <v>285275549.58000004</v>
      </c>
      <c r="G37" s="33">
        <v>211251078.96000004</v>
      </c>
      <c r="H37" s="33">
        <v>209145194.80000004</v>
      </c>
      <c r="I37" s="34">
        <f t="shared" si="8"/>
        <v>74024470.620000005</v>
      </c>
    </row>
    <row r="38" spans="2:9" s="13" customFormat="1" ht="12.75" x14ac:dyDescent="0.2">
      <c r="B38" s="31"/>
      <c r="C38" s="32" t="s">
        <v>39</v>
      </c>
      <c r="D38" s="33">
        <v>9157893.1400000006</v>
      </c>
      <c r="E38" s="33">
        <v>-432597.30000000075</v>
      </c>
      <c r="F38" s="34">
        <f t="shared" si="3"/>
        <v>8725295.8399999999</v>
      </c>
      <c r="G38" s="33">
        <v>8725295.8399999999</v>
      </c>
      <c r="H38" s="33">
        <v>8725295.8399999999</v>
      </c>
      <c r="I38" s="34">
        <f t="shared" si="8"/>
        <v>0</v>
      </c>
    </row>
    <row r="39" spans="2:9" s="13" customFormat="1" ht="12.75" x14ac:dyDescent="0.2">
      <c r="B39" s="31"/>
      <c r="C39" s="32" t="s">
        <v>40</v>
      </c>
      <c r="D39" s="33">
        <v>10076362.549999999</v>
      </c>
      <c r="E39" s="33">
        <v>414341398.45999998</v>
      </c>
      <c r="F39" s="34">
        <f t="shared" si="3"/>
        <v>424417761.00999999</v>
      </c>
      <c r="G39" s="33">
        <v>424377161.00999999</v>
      </c>
      <c r="H39" s="33">
        <v>424369476.52999997</v>
      </c>
      <c r="I39" s="34">
        <f t="shared" si="8"/>
        <v>40600</v>
      </c>
    </row>
    <row r="40" spans="2:9" s="13" customFormat="1" ht="6.75" customHeight="1" x14ac:dyDescent="0.2">
      <c r="B40" s="31"/>
      <c r="C40" s="32"/>
      <c r="D40" s="35"/>
      <c r="E40" s="35"/>
      <c r="F40" s="35"/>
      <c r="G40" s="35"/>
      <c r="H40" s="35"/>
      <c r="I40" s="35"/>
    </row>
    <row r="41" spans="2:9" s="13" customFormat="1" ht="12.75" x14ac:dyDescent="0.2">
      <c r="B41" s="28" t="s">
        <v>41</v>
      </c>
      <c r="C41" s="29"/>
      <c r="D41" s="37">
        <f t="shared" ref="D41:I41" si="9">SUM(D42:D47)</f>
        <v>8501609238.3600006</v>
      </c>
      <c r="E41" s="37">
        <f t="shared" si="9"/>
        <v>-483404460.8299942</v>
      </c>
      <c r="F41" s="37">
        <f t="shared" si="3"/>
        <v>8018204777.5300064</v>
      </c>
      <c r="G41" s="37">
        <f t="shared" si="9"/>
        <v>8017091570.9700022</v>
      </c>
      <c r="H41" s="37">
        <f t="shared" si="9"/>
        <v>7904947944.2400007</v>
      </c>
      <c r="I41" s="30">
        <f t="shared" si="9"/>
        <v>1113206.5600028038</v>
      </c>
    </row>
    <row r="42" spans="2:9" s="13" customFormat="1" ht="12.75" x14ac:dyDescent="0.2">
      <c r="B42" s="39"/>
      <c r="C42" s="32" t="s">
        <v>42</v>
      </c>
      <c r="D42" s="40">
        <v>1589425711.6799998</v>
      </c>
      <c r="E42" s="41">
        <v>-456608001.37999964</v>
      </c>
      <c r="F42" s="42">
        <f t="shared" si="3"/>
        <v>1132817710.3000002</v>
      </c>
      <c r="G42" s="40">
        <v>1132817709.7400002</v>
      </c>
      <c r="H42" s="40">
        <v>1132817709.7400002</v>
      </c>
      <c r="I42" s="34">
        <f t="shared" ref="I42" si="10">F42-G42</f>
        <v>0.55999994277954102</v>
      </c>
    </row>
    <row r="43" spans="2:9" s="13" customFormat="1" ht="12.75" x14ac:dyDescent="0.2">
      <c r="B43" s="39"/>
      <c r="C43" s="32" t="s">
        <v>43</v>
      </c>
      <c r="D43" s="43"/>
      <c r="E43" s="44"/>
      <c r="F43" s="43">
        <f t="shared" si="3"/>
        <v>0</v>
      </c>
      <c r="G43" s="43"/>
      <c r="H43" s="43"/>
      <c r="I43" s="44"/>
    </row>
    <row r="44" spans="2:9" s="13" customFormat="1" ht="12.75" x14ac:dyDescent="0.2">
      <c r="B44" s="39"/>
      <c r="C44" s="32" t="s">
        <v>44</v>
      </c>
      <c r="D44" s="40">
        <v>5721912671</v>
      </c>
      <c r="E44" s="41">
        <v>137733639.02000523</v>
      </c>
      <c r="F44" s="42">
        <f t="shared" si="3"/>
        <v>5859646310.0200052</v>
      </c>
      <c r="G44" s="40">
        <v>5858533104.0200024</v>
      </c>
      <c r="H44" s="40">
        <v>5837214311.9899998</v>
      </c>
      <c r="I44" s="34">
        <f t="shared" ref="I44" si="11">F44-G44</f>
        <v>1113206.000002861</v>
      </c>
    </row>
    <row r="45" spans="2:9" s="13" customFormat="1" ht="12.75" x14ac:dyDescent="0.2">
      <c r="B45" s="39"/>
      <c r="C45" s="32" t="s">
        <v>45</v>
      </c>
      <c r="D45" s="45"/>
      <c r="E45" s="46"/>
      <c r="F45" s="45">
        <f t="shared" si="3"/>
        <v>0</v>
      </c>
      <c r="G45" s="45"/>
      <c r="H45" s="45"/>
      <c r="I45" s="46"/>
    </row>
    <row r="46" spans="2:9" s="13" customFormat="1" ht="12.75" x14ac:dyDescent="0.2">
      <c r="B46" s="31"/>
      <c r="C46" s="32" t="s">
        <v>46</v>
      </c>
      <c r="D46" s="47">
        <v>0</v>
      </c>
      <c r="E46" s="33">
        <v>3935</v>
      </c>
      <c r="F46" s="42">
        <f t="shared" si="3"/>
        <v>3935</v>
      </c>
      <c r="G46" s="47">
        <v>3935</v>
      </c>
      <c r="H46" s="47">
        <v>3935</v>
      </c>
      <c r="I46" s="34">
        <f t="shared" ref="I46:I47" si="12">F46-G46</f>
        <v>0</v>
      </c>
    </row>
    <row r="47" spans="2:9" s="13" customFormat="1" ht="12.75" x14ac:dyDescent="0.2">
      <c r="B47" s="31"/>
      <c r="C47" s="32" t="s">
        <v>47</v>
      </c>
      <c r="D47" s="40">
        <v>1190270855.6800001</v>
      </c>
      <c r="E47" s="41">
        <v>-164534033.46999979</v>
      </c>
      <c r="F47" s="42">
        <f t="shared" si="3"/>
        <v>1025736822.2100003</v>
      </c>
      <c r="G47" s="40">
        <v>1025736822.2100003</v>
      </c>
      <c r="H47" s="40">
        <v>934911987.5100013</v>
      </c>
      <c r="I47" s="34">
        <f t="shared" si="12"/>
        <v>0</v>
      </c>
    </row>
    <row r="48" spans="2:9" s="13" customFormat="1" ht="5.25" customHeight="1" x14ac:dyDescent="0.2">
      <c r="B48" s="48"/>
      <c r="C48" s="49"/>
      <c r="D48" s="50"/>
      <c r="E48" s="50"/>
      <c r="F48" s="50"/>
      <c r="G48" s="50"/>
      <c r="H48" s="50"/>
      <c r="I48" s="50"/>
    </row>
    <row r="49" spans="2:9" s="13" customFormat="1" ht="12.75" x14ac:dyDescent="0.2">
      <c r="B49" s="28" t="s">
        <v>48</v>
      </c>
      <c r="C49" s="29"/>
      <c r="D49" s="30">
        <f>SUM(D50+D60+D70+D82)</f>
        <v>26146938337</v>
      </c>
      <c r="E49" s="30">
        <f t="shared" ref="E49:I49" si="13">SUM(E50+E60+E70+E82)</f>
        <v>4961298073.550005</v>
      </c>
      <c r="F49" s="30">
        <f t="shared" ref="F49:F68" si="14">D49+E49</f>
        <v>31108236410.550003</v>
      </c>
      <c r="G49" s="30">
        <f t="shared" si="13"/>
        <v>29105913016.779984</v>
      </c>
      <c r="H49" s="30">
        <f t="shared" si="13"/>
        <v>29101198474.86998</v>
      </c>
      <c r="I49" s="30">
        <f t="shared" si="13"/>
        <v>2002323393.7700155</v>
      </c>
    </row>
    <row r="50" spans="2:9" s="13" customFormat="1" ht="12.75" x14ac:dyDescent="0.2">
      <c r="B50" s="28" t="s">
        <v>14</v>
      </c>
      <c r="C50" s="29"/>
      <c r="D50" s="30">
        <f>SUM(D51:D58)</f>
        <v>230183034.00999999</v>
      </c>
      <c r="E50" s="30">
        <f t="shared" ref="E50:I50" si="15">SUM(E51:E58)</f>
        <v>1044066052.1500003</v>
      </c>
      <c r="F50" s="30">
        <f t="shared" si="14"/>
        <v>1274249086.1600003</v>
      </c>
      <c r="G50" s="30">
        <f t="shared" si="15"/>
        <v>930746838.10000014</v>
      </c>
      <c r="H50" s="30">
        <f t="shared" si="15"/>
        <v>930116892.71000028</v>
      </c>
      <c r="I50" s="30">
        <f t="shared" si="15"/>
        <v>343502248.06000012</v>
      </c>
    </row>
    <row r="51" spans="2:9" s="13" customFormat="1" ht="12.75" x14ac:dyDescent="0.2">
      <c r="B51" s="31"/>
      <c r="C51" s="32" t="s">
        <v>49</v>
      </c>
      <c r="D51" s="33">
        <v>0</v>
      </c>
      <c r="E51" s="33">
        <v>1437474.89</v>
      </c>
      <c r="F51" s="34">
        <f t="shared" si="14"/>
        <v>1437474.89</v>
      </c>
      <c r="G51" s="33">
        <v>1437474.89</v>
      </c>
      <c r="H51" s="33">
        <v>1437474.89</v>
      </c>
      <c r="I51" s="34">
        <f t="shared" ref="I51:I58" si="16">F51-G51</f>
        <v>0</v>
      </c>
    </row>
    <row r="52" spans="2:9" s="13" customFormat="1" ht="12.75" x14ac:dyDescent="0.2">
      <c r="B52" s="31"/>
      <c r="C52" s="32" t="s">
        <v>16</v>
      </c>
      <c r="D52" s="33">
        <v>14800750</v>
      </c>
      <c r="E52" s="33">
        <v>121542427.26000002</v>
      </c>
      <c r="F52" s="34">
        <f t="shared" si="14"/>
        <v>136343177.26000002</v>
      </c>
      <c r="G52" s="33">
        <v>100078912.77</v>
      </c>
      <c r="H52" s="33">
        <v>100078912.77</v>
      </c>
      <c r="I52" s="34">
        <f t="shared" si="16"/>
        <v>36264264.490000024</v>
      </c>
    </row>
    <row r="53" spans="2:9" s="13" customFormat="1" ht="12.75" x14ac:dyDescent="0.2">
      <c r="B53" s="31"/>
      <c r="C53" s="32" t="s">
        <v>50</v>
      </c>
      <c r="D53" s="33">
        <v>0</v>
      </c>
      <c r="E53" s="33">
        <v>46980294.459999993</v>
      </c>
      <c r="F53" s="34">
        <f t="shared" si="14"/>
        <v>46980294.459999993</v>
      </c>
      <c r="G53" s="33">
        <v>46980294.459999993</v>
      </c>
      <c r="H53" s="33">
        <v>46980294.459999993</v>
      </c>
      <c r="I53" s="34">
        <f t="shared" si="16"/>
        <v>0</v>
      </c>
    </row>
    <row r="54" spans="2:9" s="13" customFormat="1" ht="12.75" x14ac:dyDescent="0.2">
      <c r="B54" s="31"/>
      <c r="C54" s="32" t="s">
        <v>18</v>
      </c>
      <c r="D54" s="33"/>
      <c r="E54" s="33"/>
      <c r="F54" s="34">
        <f t="shared" si="14"/>
        <v>0</v>
      </c>
      <c r="G54" s="33"/>
      <c r="H54" s="33"/>
      <c r="I54" s="34">
        <f t="shared" si="16"/>
        <v>0</v>
      </c>
    </row>
    <row r="55" spans="2:9" s="13" customFormat="1" ht="12.75" x14ac:dyDescent="0.2">
      <c r="B55" s="31"/>
      <c r="C55" s="32" t="s">
        <v>19</v>
      </c>
      <c r="D55" s="33">
        <v>0</v>
      </c>
      <c r="E55" s="33">
        <v>288859670.2899999</v>
      </c>
      <c r="F55" s="34">
        <f t="shared" si="14"/>
        <v>288859670.2899999</v>
      </c>
      <c r="G55" s="33">
        <v>288854307.79999995</v>
      </c>
      <c r="H55" s="33">
        <v>288854307.79999995</v>
      </c>
      <c r="I55" s="34">
        <f t="shared" si="16"/>
        <v>5362.4899999499321</v>
      </c>
    </row>
    <row r="56" spans="2:9" s="13" customFormat="1" ht="12.75" x14ac:dyDescent="0.2">
      <c r="B56" s="31"/>
      <c r="C56" s="32" t="s">
        <v>51</v>
      </c>
      <c r="D56" s="33">
        <v>0</v>
      </c>
      <c r="E56" s="33">
        <v>4029863.35</v>
      </c>
      <c r="F56" s="34">
        <f t="shared" si="14"/>
        <v>4029863.35</v>
      </c>
      <c r="G56" s="33">
        <v>61393.26</v>
      </c>
      <c r="H56" s="33">
        <v>61393.26</v>
      </c>
      <c r="I56" s="34">
        <f t="shared" si="16"/>
        <v>3968470.0900000003</v>
      </c>
    </row>
    <row r="57" spans="2:9" s="13" customFormat="1" ht="12.75" x14ac:dyDescent="0.2">
      <c r="B57" s="31"/>
      <c r="C57" s="32" t="s">
        <v>21</v>
      </c>
      <c r="D57" s="33">
        <v>215382284.00999999</v>
      </c>
      <c r="E57" s="33">
        <v>419030657.92000031</v>
      </c>
      <c r="F57" s="34">
        <f t="shared" si="14"/>
        <v>634412941.93000031</v>
      </c>
      <c r="G57" s="33">
        <v>380079763.74000019</v>
      </c>
      <c r="H57" s="33">
        <v>379449818.35000032</v>
      </c>
      <c r="I57" s="34">
        <f t="shared" si="16"/>
        <v>254333178.19000012</v>
      </c>
    </row>
    <row r="58" spans="2:9" s="13" customFormat="1" ht="12.75" x14ac:dyDescent="0.2">
      <c r="B58" s="31"/>
      <c r="C58" s="32" t="s">
        <v>52</v>
      </c>
      <c r="D58" s="33">
        <v>0</v>
      </c>
      <c r="E58" s="33">
        <v>162185663.98000002</v>
      </c>
      <c r="F58" s="34">
        <f t="shared" si="14"/>
        <v>162185663.98000002</v>
      </c>
      <c r="G58" s="33">
        <v>113254691.18000001</v>
      </c>
      <c r="H58" s="33">
        <v>113254691.18000001</v>
      </c>
      <c r="I58" s="34">
        <f t="shared" si="16"/>
        <v>48930972.800000012</v>
      </c>
    </row>
    <row r="59" spans="2:9" s="13" customFormat="1" ht="6" customHeight="1" x14ac:dyDescent="0.2">
      <c r="B59" s="31"/>
      <c r="C59" s="32"/>
      <c r="D59" s="35"/>
      <c r="E59" s="35"/>
      <c r="F59" s="35"/>
      <c r="G59" s="35"/>
      <c r="H59" s="35"/>
      <c r="I59" s="35"/>
    </row>
    <row r="60" spans="2:9" s="13" customFormat="1" ht="12.75" x14ac:dyDescent="0.2">
      <c r="B60" s="28" t="s">
        <v>53</v>
      </c>
      <c r="C60" s="29"/>
      <c r="D60" s="30">
        <f t="shared" ref="D60:I60" si="17">SUM(D61:D68)</f>
        <v>22104429727.810001</v>
      </c>
      <c r="E60" s="30">
        <f t="shared" si="17"/>
        <v>2469544694.5700064</v>
      </c>
      <c r="F60" s="30">
        <f t="shared" si="14"/>
        <v>24573974422.380009</v>
      </c>
      <c r="G60" s="30">
        <f t="shared" si="17"/>
        <v>23433993286.319988</v>
      </c>
      <c r="H60" s="30">
        <f t="shared" si="17"/>
        <v>23429894110.799984</v>
      </c>
      <c r="I60" s="30">
        <f t="shared" si="17"/>
        <v>1139981136.0600152</v>
      </c>
    </row>
    <row r="61" spans="2:9" s="13" customFormat="1" ht="12.75" x14ac:dyDescent="0.2">
      <c r="B61" s="31"/>
      <c r="C61" s="32" t="s">
        <v>54</v>
      </c>
      <c r="D61" s="33">
        <v>0</v>
      </c>
      <c r="E61" s="33">
        <v>13350651.329999998</v>
      </c>
      <c r="F61" s="34">
        <f t="shared" si="14"/>
        <v>13350651.329999998</v>
      </c>
      <c r="G61" s="33">
        <v>2724403.4</v>
      </c>
      <c r="H61" s="33">
        <v>2724403.4</v>
      </c>
      <c r="I61" s="34">
        <f t="shared" ref="I61:I68" si="18">F61-G61</f>
        <v>10626247.929999998</v>
      </c>
    </row>
    <row r="62" spans="2:9" s="13" customFormat="1" ht="12.75" x14ac:dyDescent="0.2">
      <c r="B62" s="31"/>
      <c r="C62" s="32" t="s">
        <v>25</v>
      </c>
      <c r="D62" s="33">
        <v>2444690935.8200002</v>
      </c>
      <c r="E62" s="33">
        <v>-946627146.60000062</v>
      </c>
      <c r="F62" s="34">
        <f t="shared" si="14"/>
        <v>1498063789.2199996</v>
      </c>
      <c r="G62" s="33">
        <v>720018061.56999993</v>
      </c>
      <c r="H62" s="33">
        <v>720018061.56999993</v>
      </c>
      <c r="I62" s="34">
        <f t="shared" si="18"/>
        <v>778045727.64999962</v>
      </c>
    </row>
    <row r="63" spans="2:9" s="13" customFormat="1" ht="12.75" x14ac:dyDescent="0.2">
      <c r="B63" s="31"/>
      <c r="C63" s="32" t="s">
        <v>26</v>
      </c>
      <c r="D63" s="33">
        <v>3312112830</v>
      </c>
      <c r="E63" s="33">
        <v>1881662411.9000006</v>
      </c>
      <c r="F63" s="34">
        <f t="shared" si="14"/>
        <v>5193775241.9000006</v>
      </c>
      <c r="G63" s="33">
        <v>5175098661.3700008</v>
      </c>
      <c r="H63" s="33">
        <v>5175098661.3700008</v>
      </c>
      <c r="I63" s="34">
        <f t="shared" si="18"/>
        <v>18676580.529999733</v>
      </c>
    </row>
    <row r="64" spans="2:9" s="13" customFormat="1" ht="12.75" x14ac:dyDescent="0.2">
      <c r="B64" s="39"/>
      <c r="C64" s="32" t="s">
        <v>55</v>
      </c>
      <c r="D64" s="33">
        <v>0</v>
      </c>
      <c r="E64" s="33">
        <v>77226719</v>
      </c>
      <c r="F64" s="34">
        <f t="shared" si="14"/>
        <v>77226719</v>
      </c>
      <c r="G64" s="33">
        <v>59707783.300000004</v>
      </c>
      <c r="H64" s="33">
        <v>59407783.300000004</v>
      </c>
      <c r="I64" s="34">
        <f t="shared" si="18"/>
        <v>17518935.699999996</v>
      </c>
    </row>
    <row r="65" spans="2:9" s="13" customFormat="1" ht="12.75" x14ac:dyDescent="0.2">
      <c r="B65" s="39"/>
      <c r="C65" s="32" t="s">
        <v>56</v>
      </c>
      <c r="D65" s="34"/>
      <c r="E65" s="34"/>
      <c r="F65" s="34">
        <f t="shared" si="14"/>
        <v>0</v>
      </c>
      <c r="G65" s="34"/>
      <c r="H65" s="34"/>
      <c r="I65" s="34"/>
    </row>
    <row r="66" spans="2:9" s="13" customFormat="1" ht="12.75" x14ac:dyDescent="0.2">
      <c r="B66" s="31"/>
      <c r="C66" s="32" t="s">
        <v>28</v>
      </c>
      <c r="D66" s="33">
        <v>16023315917.999998</v>
      </c>
      <c r="E66" s="33">
        <v>1292010546.4500065</v>
      </c>
      <c r="F66" s="34">
        <f t="shared" si="14"/>
        <v>17315326464.450005</v>
      </c>
      <c r="G66" s="33">
        <v>17070940623.419989</v>
      </c>
      <c r="H66" s="33">
        <v>17067141447.899986</v>
      </c>
      <c r="I66" s="34">
        <f t="shared" si="18"/>
        <v>244385841.03001595</v>
      </c>
    </row>
    <row r="67" spans="2:9" s="13" customFormat="1" ht="12.75" x14ac:dyDescent="0.2">
      <c r="B67" s="31"/>
      <c r="C67" s="32" t="s">
        <v>57</v>
      </c>
      <c r="D67" s="33">
        <v>324310043.99000001</v>
      </c>
      <c r="E67" s="33">
        <v>151921512.48999995</v>
      </c>
      <c r="F67" s="34">
        <f t="shared" si="14"/>
        <v>476231556.47999996</v>
      </c>
      <c r="G67" s="33">
        <v>405503753.26000005</v>
      </c>
      <c r="H67" s="33">
        <v>405503753.26000005</v>
      </c>
      <c r="I67" s="34">
        <f t="shared" si="18"/>
        <v>70727803.219999909</v>
      </c>
    </row>
    <row r="68" spans="2:9" s="13" customFormat="1" ht="12.75" x14ac:dyDescent="0.2">
      <c r="B68" s="51"/>
      <c r="C68" s="52" t="s">
        <v>30</v>
      </c>
      <c r="D68" s="53"/>
      <c r="E68" s="53">
        <v>0</v>
      </c>
      <c r="F68" s="54">
        <f t="shared" si="14"/>
        <v>0</v>
      </c>
      <c r="G68" s="53"/>
      <c r="H68" s="53"/>
      <c r="I68" s="54">
        <f t="shared" si="18"/>
        <v>0</v>
      </c>
    </row>
    <row r="69" spans="2:9" s="13" customFormat="1" ht="6" customHeight="1" x14ac:dyDescent="0.2">
      <c r="B69" s="31"/>
      <c r="C69" s="32"/>
      <c r="D69" s="35"/>
      <c r="E69" s="35"/>
      <c r="F69" s="35"/>
      <c r="G69" s="35"/>
      <c r="H69" s="35"/>
      <c r="I69" s="35"/>
    </row>
    <row r="70" spans="2:9" s="13" customFormat="1" ht="12.75" x14ac:dyDescent="0.2">
      <c r="B70" s="28" t="s">
        <v>31</v>
      </c>
      <c r="C70" s="29"/>
      <c r="D70" s="37">
        <f t="shared" ref="D70:I70" si="19">SUM(D71:D80)</f>
        <v>0</v>
      </c>
      <c r="E70" s="37">
        <f t="shared" si="19"/>
        <v>1114050692.78</v>
      </c>
      <c r="F70" s="37">
        <f t="shared" ref="F70:F88" si="20">D70+E70</f>
        <v>1114050692.78</v>
      </c>
      <c r="G70" s="37">
        <f t="shared" si="19"/>
        <v>595211046.11999989</v>
      </c>
      <c r="H70" s="37">
        <f t="shared" si="19"/>
        <v>595225725.11999989</v>
      </c>
      <c r="I70" s="37">
        <f t="shared" si="19"/>
        <v>518839646.66000009</v>
      </c>
    </row>
    <row r="71" spans="2:9" s="13" customFormat="1" ht="12.75" x14ac:dyDescent="0.2">
      <c r="B71" s="39"/>
      <c r="C71" s="32" t="s">
        <v>58</v>
      </c>
      <c r="D71" s="33">
        <v>0</v>
      </c>
      <c r="E71" s="33">
        <v>263064836.50999999</v>
      </c>
      <c r="F71" s="34">
        <f t="shared" si="20"/>
        <v>263064836.50999999</v>
      </c>
      <c r="G71" s="33">
        <v>122590268.13</v>
      </c>
      <c r="H71" s="33">
        <v>122590268.13</v>
      </c>
      <c r="I71" s="34">
        <f>F71-G71</f>
        <v>140474568.38</v>
      </c>
    </row>
    <row r="72" spans="2:9" s="13" customFormat="1" ht="12.75" x14ac:dyDescent="0.2">
      <c r="B72" s="39"/>
      <c r="C72" s="32" t="s">
        <v>59</v>
      </c>
      <c r="D72" s="34"/>
      <c r="E72" s="34"/>
      <c r="F72" s="34">
        <f t="shared" si="20"/>
        <v>0</v>
      </c>
      <c r="G72" s="34"/>
      <c r="H72" s="34"/>
      <c r="I72" s="34"/>
    </row>
    <row r="73" spans="2:9" s="13" customFormat="1" ht="12.75" x14ac:dyDescent="0.2">
      <c r="B73" s="31"/>
      <c r="C73" s="32" t="s">
        <v>33</v>
      </c>
      <c r="D73" s="33">
        <v>0</v>
      </c>
      <c r="E73" s="33">
        <v>59383227.36999999</v>
      </c>
      <c r="F73" s="34">
        <f t="shared" si="20"/>
        <v>59383227.36999999</v>
      </c>
      <c r="G73" s="33">
        <v>57746941.25999999</v>
      </c>
      <c r="H73" s="33">
        <v>57761620.25999999</v>
      </c>
      <c r="I73" s="34">
        <f>F73-G73</f>
        <v>1636286.1099999994</v>
      </c>
    </row>
    <row r="74" spans="2:9" s="13" customFormat="1" ht="12.75" x14ac:dyDescent="0.2">
      <c r="B74" s="31"/>
      <c r="C74" s="32" t="s">
        <v>34</v>
      </c>
      <c r="D74" s="33"/>
      <c r="E74" s="33"/>
      <c r="F74" s="34">
        <f t="shared" si="20"/>
        <v>0</v>
      </c>
      <c r="G74" s="33"/>
      <c r="H74" s="33"/>
      <c r="I74" s="34">
        <f t="shared" ref="I74:I80" si="21">F74-G74</f>
        <v>0</v>
      </c>
    </row>
    <row r="75" spans="2:9" s="13" customFormat="1" ht="12.75" x14ac:dyDescent="0.2">
      <c r="B75" s="31"/>
      <c r="C75" s="32" t="s">
        <v>35</v>
      </c>
      <c r="D75" s="33"/>
      <c r="E75" s="33"/>
      <c r="F75" s="34">
        <f t="shared" si="20"/>
        <v>0</v>
      </c>
      <c r="G75" s="33"/>
      <c r="H75" s="33"/>
      <c r="I75" s="34">
        <f t="shared" si="21"/>
        <v>0</v>
      </c>
    </row>
    <row r="76" spans="2:9" s="13" customFormat="1" ht="12.75" x14ac:dyDescent="0.2">
      <c r="B76" s="31"/>
      <c r="C76" s="32" t="s">
        <v>36</v>
      </c>
      <c r="D76" s="33">
        <v>0</v>
      </c>
      <c r="E76" s="33">
        <v>561488346.49000001</v>
      </c>
      <c r="F76" s="34">
        <f t="shared" si="20"/>
        <v>561488346.49000001</v>
      </c>
      <c r="G76" s="33">
        <v>376381580.92999995</v>
      </c>
      <c r="H76" s="33">
        <v>376381580.92999995</v>
      </c>
      <c r="I76" s="34">
        <f t="shared" si="21"/>
        <v>185106765.56000006</v>
      </c>
    </row>
    <row r="77" spans="2:9" s="13" customFormat="1" ht="12.75" x14ac:dyDescent="0.2">
      <c r="B77" s="31"/>
      <c r="C77" s="32" t="s">
        <v>37</v>
      </c>
      <c r="D77" s="33"/>
      <c r="E77" s="33"/>
      <c r="F77" s="34">
        <f t="shared" si="20"/>
        <v>0</v>
      </c>
      <c r="G77" s="33"/>
      <c r="H77" s="33"/>
      <c r="I77" s="34">
        <f t="shared" si="21"/>
        <v>0</v>
      </c>
    </row>
    <row r="78" spans="2:9" s="13" customFormat="1" ht="12.75" x14ac:dyDescent="0.2">
      <c r="B78" s="31"/>
      <c r="C78" s="32" t="s">
        <v>60</v>
      </c>
      <c r="D78" s="33">
        <v>0</v>
      </c>
      <c r="E78" s="33">
        <v>230114282.41</v>
      </c>
      <c r="F78" s="34">
        <f t="shared" si="20"/>
        <v>230114282.41</v>
      </c>
      <c r="G78" s="33">
        <v>38492255.799999997</v>
      </c>
      <c r="H78" s="33">
        <v>38492255.799999997</v>
      </c>
      <c r="I78" s="34">
        <f t="shared" si="21"/>
        <v>191622026.61000001</v>
      </c>
    </row>
    <row r="79" spans="2:9" s="13" customFormat="1" ht="12.75" x14ac:dyDescent="0.2">
      <c r="B79" s="31"/>
      <c r="C79" s="32" t="s">
        <v>39</v>
      </c>
      <c r="D79" s="33"/>
      <c r="E79" s="33">
        <v>0</v>
      </c>
      <c r="F79" s="34">
        <f t="shared" si="20"/>
        <v>0</v>
      </c>
      <c r="G79" s="33"/>
      <c r="H79" s="33"/>
      <c r="I79" s="34">
        <f t="shared" si="21"/>
        <v>0</v>
      </c>
    </row>
    <row r="80" spans="2:9" s="13" customFormat="1" ht="12.75" x14ac:dyDescent="0.2">
      <c r="B80" s="31"/>
      <c r="C80" s="32" t="s">
        <v>40</v>
      </c>
      <c r="D80" s="33"/>
      <c r="E80" s="33">
        <v>0</v>
      </c>
      <c r="F80" s="34">
        <f t="shared" si="20"/>
        <v>0</v>
      </c>
      <c r="G80" s="33"/>
      <c r="H80" s="33"/>
      <c r="I80" s="34">
        <f t="shared" si="21"/>
        <v>0</v>
      </c>
    </row>
    <row r="81" spans="2:9" s="13" customFormat="1" ht="6.75" customHeight="1" x14ac:dyDescent="0.2">
      <c r="B81" s="31"/>
      <c r="C81" s="32"/>
      <c r="D81" s="35"/>
      <c r="E81" s="35"/>
      <c r="F81" s="35"/>
      <c r="G81" s="35"/>
      <c r="H81" s="35"/>
      <c r="I81" s="35"/>
    </row>
    <row r="82" spans="2:9" s="13" customFormat="1" ht="12.75" x14ac:dyDescent="0.2">
      <c r="B82" s="28" t="s">
        <v>41</v>
      </c>
      <c r="C82" s="29"/>
      <c r="D82" s="37">
        <f t="shared" ref="D82:I82" si="22">SUM(D83:D88)</f>
        <v>3812325575.1800003</v>
      </c>
      <c r="E82" s="37">
        <f t="shared" si="22"/>
        <v>333636634.04999799</v>
      </c>
      <c r="F82" s="37">
        <f t="shared" si="20"/>
        <v>4145962209.2299981</v>
      </c>
      <c r="G82" s="37">
        <f t="shared" si="22"/>
        <v>4145961846.2399979</v>
      </c>
      <c r="H82" s="37">
        <f t="shared" si="22"/>
        <v>4145961746.2399979</v>
      </c>
      <c r="I82" s="37">
        <f t="shared" si="22"/>
        <v>362.9899999499321</v>
      </c>
    </row>
    <row r="83" spans="2:9" s="13" customFormat="1" ht="12.75" x14ac:dyDescent="0.2">
      <c r="B83" s="39"/>
      <c r="C83" s="32" t="s">
        <v>42</v>
      </c>
      <c r="D83" s="33"/>
      <c r="E83" s="33">
        <v>0</v>
      </c>
      <c r="F83" s="34">
        <f t="shared" si="20"/>
        <v>0</v>
      </c>
      <c r="G83" s="33"/>
      <c r="H83" s="33"/>
      <c r="I83" s="34">
        <f t="shared" ref="I83" si="23">F83-G83</f>
        <v>0</v>
      </c>
    </row>
    <row r="84" spans="2:9" s="13" customFormat="1" ht="12.75" x14ac:dyDescent="0.2">
      <c r="B84" s="39"/>
      <c r="C84" s="32" t="s">
        <v>43</v>
      </c>
      <c r="D84" s="34"/>
      <c r="E84" s="34">
        <v>0</v>
      </c>
      <c r="F84" s="34">
        <f t="shared" si="20"/>
        <v>0</v>
      </c>
      <c r="G84" s="34"/>
      <c r="H84" s="34"/>
      <c r="I84" s="34"/>
    </row>
    <row r="85" spans="2:9" s="13" customFormat="1" ht="12.75" x14ac:dyDescent="0.2">
      <c r="B85" s="39"/>
      <c r="C85" s="32" t="s">
        <v>44</v>
      </c>
      <c r="D85" s="33">
        <v>3812325575.1800003</v>
      </c>
      <c r="E85" s="33">
        <v>13701109.369997978</v>
      </c>
      <c r="F85" s="34">
        <f t="shared" si="20"/>
        <v>3826026684.5499983</v>
      </c>
      <c r="G85" s="33">
        <v>3826026321.7599983</v>
      </c>
      <c r="H85" s="33">
        <v>3826026221.7599983</v>
      </c>
      <c r="I85" s="34">
        <f t="shared" ref="I85" si="24">F85-G85</f>
        <v>362.78999996185303</v>
      </c>
    </row>
    <row r="86" spans="2:9" s="13" customFormat="1" ht="12.75" x14ac:dyDescent="0.2">
      <c r="B86" s="39"/>
      <c r="C86" s="32" t="s">
        <v>45</v>
      </c>
      <c r="D86" s="34"/>
      <c r="E86" s="34"/>
      <c r="F86" s="34">
        <f t="shared" si="20"/>
        <v>0</v>
      </c>
      <c r="G86" s="34"/>
      <c r="H86" s="34"/>
      <c r="I86" s="34"/>
    </row>
    <row r="87" spans="2:9" s="13" customFormat="1" ht="12.75" x14ac:dyDescent="0.2">
      <c r="B87" s="31"/>
      <c r="C87" s="32" t="s">
        <v>46</v>
      </c>
      <c r="D87" s="33">
        <v>0</v>
      </c>
      <c r="E87" s="33">
        <v>303712716.94</v>
      </c>
      <c r="F87" s="34">
        <f t="shared" si="20"/>
        <v>303712716.94</v>
      </c>
      <c r="G87" s="33">
        <v>303712716.74000001</v>
      </c>
      <c r="H87" s="33">
        <v>303712716.74000001</v>
      </c>
      <c r="I87" s="34">
        <f t="shared" ref="I87:I88" si="25">F87-G87</f>
        <v>0.19999998807907104</v>
      </c>
    </row>
    <row r="88" spans="2:9" s="13" customFormat="1" ht="12.75" x14ac:dyDescent="0.2">
      <c r="B88" s="31"/>
      <c r="C88" s="32" t="s">
        <v>47</v>
      </c>
      <c r="D88" s="33">
        <v>0</v>
      </c>
      <c r="E88" s="33">
        <v>16222807.74</v>
      </c>
      <c r="F88" s="34">
        <f t="shared" si="20"/>
        <v>16222807.74</v>
      </c>
      <c r="G88" s="33">
        <v>16222807.74</v>
      </c>
      <c r="H88" s="33">
        <v>16222807.74</v>
      </c>
      <c r="I88" s="34">
        <f t="shared" si="25"/>
        <v>0</v>
      </c>
    </row>
    <row r="89" spans="2:9" s="13" customFormat="1" ht="5.25" customHeight="1" x14ac:dyDescent="0.2">
      <c r="B89" s="31"/>
      <c r="C89" s="32"/>
      <c r="D89" s="34"/>
      <c r="E89" s="34"/>
      <c r="F89" s="34"/>
      <c r="G89" s="34"/>
      <c r="H89" s="34"/>
      <c r="I89" s="34"/>
    </row>
    <row r="90" spans="2:9" s="13" customFormat="1" ht="12.75" x14ac:dyDescent="0.2">
      <c r="B90" s="28" t="s">
        <v>61</v>
      </c>
      <c r="C90" s="29"/>
      <c r="D90" s="30">
        <f t="shared" ref="D90:I90" si="26">SUM(D10+D49)</f>
        <v>59513542783.999992</v>
      </c>
      <c r="E90" s="30">
        <f t="shared" si="26"/>
        <v>8138003686.9300117</v>
      </c>
      <c r="F90" s="30">
        <f t="shared" si="26"/>
        <v>67651546470.93</v>
      </c>
      <c r="G90" s="30">
        <f t="shared" si="26"/>
        <v>64755463696.599976</v>
      </c>
      <c r="H90" s="30">
        <f t="shared" si="26"/>
        <v>63975829653.659973</v>
      </c>
      <c r="I90" s="30">
        <f t="shared" si="26"/>
        <v>2896082774.3300238</v>
      </c>
    </row>
    <row r="91" spans="2:9" s="13" customFormat="1" ht="6.75" customHeight="1" x14ac:dyDescent="0.2">
      <c r="B91" s="51"/>
      <c r="C91" s="52"/>
      <c r="D91" s="55"/>
      <c r="E91" s="55"/>
      <c r="F91" s="55"/>
      <c r="G91" s="55"/>
      <c r="H91" s="55"/>
      <c r="I91" s="56"/>
    </row>
    <row r="92" spans="2:9" s="13" customFormat="1" ht="12.75" x14ac:dyDescent="0.2">
      <c r="B92" s="57" t="s">
        <v>62</v>
      </c>
      <c r="C92" s="58"/>
      <c r="D92" s="59"/>
      <c r="E92" s="59"/>
      <c r="F92" s="59"/>
      <c r="G92" s="59"/>
      <c r="H92" s="59"/>
      <c r="I92" s="59"/>
    </row>
    <row r="93" spans="2:9" ht="25.5" customHeight="1" x14ac:dyDescent="0.25">
      <c r="B93" s="60" t="s">
        <v>63</v>
      </c>
      <c r="C93" s="60"/>
      <c r="D93" s="60"/>
      <c r="E93" s="60"/>
      <c r="F93" s="60"/>
      <c r="G93" s="60"/>
      <c r="H93" s="60"/>
      <c r="I93" s="60"/>
    </row>
    <row r="94" spans="2:9" x14ac:dyDescent="0.25">
      <c r="B94" s="57" t="s">
        <v>64</v>
      </c>
      <c r="C94" s="61"/>
      <c r="D94" s="61"/>
      <c r="E94" s="61"/>
      <c r="F94" s="61"/>
      <c r="G94" s="61"/>
      <c r="H94" s="61"/>
      <c r="I94" s="61"/>
    </row>
    <row r="95" spans="2:9" x14ac:dyDescent="0.25">
      <c r="B95" s="62"/>
      <c r="C95" s="61"/>
      <c r="D95" s="61"/>
      <c r="E95" s="61"/>
      <c r="F95" s="61"/>
      <c r="G95" s="61"/>
      <c r="H95" s="61"/>
      <c r="I95" s="61"/>
    </row>
    <row r="96" spans="2:9" x14ac:dyDescent="0.25">
      <c r="B96" s="61"/>
      <c r="C96" s="61"/>
      <c r="D96" s="61"/>
      <c r="E96" s="61"/>
      <c r="F96" s="61"/>
      <c r="G96" s="61"/>
      <c r="H96" s="61"/>
      <c r="I96" s="61"/>
    </row>
    <row r="97" spans="2:9" x14ac:dyDescent="0.25">
      <c r="B97" s="61"/>
      <c r="C97" s="61"/>
      <c r="D97" s="61"/>
      <c r="E97" s="61"/>
      <c r="F97" s="61"/>
      <c r="G97" s="61"/>
      <c r="H97" s="61"/>
      <c r="I97" s="61"/>
    </row>
    <row r="98" spans="2:9" x14ac:dyDescent="0.25">
      <c r="B98" s="61"/>
      <c r="C98" s="61"/>
      <c r="D98" s="63"/>
      <c r="E98" s="63"/>
      <c r="F98" s="63"/>
      <c r="G98" s="63"/>
      <c r="H98" s="63"/>
      <c r="I98" s="63"/>
    </row>
    <row r="99" spans="2:9" x14ac:dyDescent="0.25">
      <c r="B99" s="61"/>
      <c r="C99" s="61"/>
      <c r="D99" s="61"/>
      <c r="E99" s="61"/>
      <c r="F99" s="61"/>
      <c r="G99" s="61"/>
      <c r="H99" s="61"/>
      <c r="I99" s="61"/>
    </row>
    <row r="100" spans="2:9" x14ac:dyDescent="0.25">
      <c r="B100" s="61"/>
      <c r="C100" s="61"/>
      <c r="D100" s="61"/>
      <c r="E100" s="61"/>
      <c r="F100" s="61"/>
      <c r="G100" s="61"/>
      <c r="H100" s="61"/>
      <c r="I100" s="61"/>
    </row>
    <row r="101" spans="2:9" x14ac:dyDescent="0.25">
      <c r="B101" s="61"/>
      <c r="C101" s="61"/>
      <c r="D101" s="61"/>
      <c r="E101" s="61"/>
      <c r="F101" s="61"/>
      <c r="G101" s="61"/>
      <c r="H101" s="61"/>
      <c r="I101" s="61"/>
    </row>
    <row r="102" spans="2:9" x14ac:dyDescent="0.25">
      <c r="B102" s="61"/>
      <c r="C102" s="61"/>
      <c r="D102" s="61"/>
      <c r="E102" s="61"/>
      <c r="F102" s="61"/>
      <c r="G102" s="61"/>
      <c r="H102" s="61"/>
      <c r="I102" s="61"/>
    </row>
    <row r="103" spans="2:9" x14ac:dyDescent="0.25">
      <c r="B103" s="61"/>
      <c r="C103" s="61"/>
      <c r="D103" s="61"/>
      <c r="E103" s="61"/>
      <c r="F103" s="61"/>
      <c r="G103" s="61"/>
      <c r="H103" s="61"/>
      <c r="I103" s="61"/>
    </row>
    <row r="104" spans="2:9" x14ac:dyDescent="0.25">
      <c r="B104" s="61"/>
      <c r="C104" s="61"/>
      <c r="D104" s="61"/>
      <c r="E104" s="61"/>
      <c r="F104" s="61"/>
      <c r="G104" s="61"/>
      <c r="H104" s="61"/>
      <c r="I104" s="61"/>
    </row>
    <row r="105" spans="2:9" x14ac:dyDescent="0.25">
      <c r="B105" s="61"/>
      <c r="C105" s="61"/>
      <c r="D105" s="61"/>
      <c r="E105" s="61"/>
      <c r="F105" s="61"/>
      <c r="G105" s="61"/>
      <c r="H105" s="61"/>
      <c r="I105" s="61"/>
    </row>
    <row r="106" spans="2:9" x14ac:dyDescent="0.25">
      <c r="B106" s="61"/>
      <c r="C106" s="61"/>
      <c r="D106" s="61"/>
      <c r="E106" s="61"/>
      <c r="F106" s="61"/>
      <c r="G106" s="61"/>
      <c r="H106" s="61"/>
      <c r="I106" s="61"/>
    </row>
  </sheetData>
  <mergeCells count="30">
    <mergeCell ref="B90:C90"/>
    <mergeCell ref="B93:I93"/>
    <mergeCell ref="B64:B65"/>
    <mergeCell ref="B70:C70"/>
    <mergeCell ref="B71:B72"/>
    <mergeCell ref="B82:C82"/>
    <mergeCell ref="B83:B84"/>
    <mergeCell ref="B85:B86"/>
    <mergeCell ref="B41:C41"/>
    <mergeCell ref="B42:B43"/>
    <mergeCell ref="B44:B45"/>
    <mergeCell ref="B49:C49"/>
    <mergeCell ref="B50:C50"/>
    <mergeCell ref="B60:C60"/>
    <mergeCell ref="H7:H8"/>
    <mergeCell ref="B9:C9"/>
    <mergeCell ref="B10:C10"/>
    <mergeCell ref="B11:C11"/>
    <mergeCell ref="B21:C21"/>
    <mergeCell ref="B30:C30"/>
    <mergeCell ref="B1:I1"/>
    <mergeCell ref="B2:I2"/>
    <mergeCell ref="B3:I3"/>
    <mergeCell ref="B4:I4"/>
    <mergeCell ref="B6:C8"/>
    <mergeCell ref="D6:H6"/>
    <mergeCell ref="I6:I8"/>
    <mergeCell ref="D7:D8"/>
    <mergeCell ref="F7:F8"/>
    <mergeCell ref="G7:G8"/>
  </mergeCells>
  <dataValidations count="1">
    <dataValidation type="whole" allowBlank="1" showInputMessage="1" showErrorMessage="1" error="Solo importes sin decimales, por favor." sqref="D10:I90">
      <formula1>-999999999999</formula1>
      <formula2>999999999999</formula2>
    </dataValidation>
  </dataValidations>
  <printOptions horizontalCentered="1"/>
  <pageMargins left="0.59055118110236227" right="0.59055118110236227" top="0.72" bottom="0.53" header="0.31496062992125984" footer="0.23622047244094491"/>
  <pageSetup scale="70" firstPageNumber="160" orientation="landscape" useFirstPageNumber="1" r:id="rId1"/>
  <headerFooter>
    <oddHeader>&amp;C&amp;"Helvetica,Negrita"PODER EJECUTIVO
DEL ESTADO DE TAMAULIPAS&amp;"-,Negrita"
&amp;"-,Normal"&amp;G</oddHeader>
    <oddFooter>&amp;C&amp;G
&amp;"Helvetica,Negrita"Anexos</oddFooter>
  </headerFooter>
  <rowBreaks count="1" manualBreakCount="1">
    <brk id="48"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CF De (2</vt:lpstr>
      <vt:lpstr>'LDF Analítico Egresos CF De (2'!Área_de_impresión</vt:lpstr>
      <vt:lpstr>'LDF Analítico Egresos CF De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Padron Asis</dc:creator>
  <cp:lastModifiedBy>Mireya Padron Asis</cp:lastModifiedBy>
  <dcterms:created xsi:type="dcterms:W3CDTF">2021-01-28T22:30:20Z</dcterms:created>
  <dcterms:modified xsi:type="dcterms:W3CDTF">2021-01-28T22:30:56Z</dcterms:modified>
</cp:coreProperties>
</file>