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OPDS\"/>
    </mc:Choice>
  </mc:AlternateContent>
  <xr:revisionPtr revIDLastSave="0" documentId="13_ncr:1_{9B327409-8CD4-4AC1-83BC-28E5E7D8AB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Variacion en la Hacienda P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2" l="1"/>
  <c r="I47" i="2"/>
  <c r="I46" i="2"/>
  <c r="I45" i="2"/>
  <c r="H45" i="2"/>
  <c r="I43" i="2"/>
  <c r="IY42" i="2"/>
  <c r="I42" i="2"/>
  <c r="IY41" i="2"/>
  <c r="I41" i="2"/>
  <c r="IY40" i="2"/>
  <c r="I40" i="2"/>
  <c r="IY39" i="2"/>
  <c r="I39" i="2"/>
  <c r="G38" i="2"/>
  <c r="F38" i="2"/>
  <c r="I38" i="2" s="1"/>
  <c r="IY36" i="2"/>
  <c r="I36" i="2"/>
  <c r="IY35" i="2"/>
  <c r="I35" i="2"/>
  <c r="IY34" i="2"/>
  <c r="I34" i="2"/>
  <c r="E33" i="2"/>
  <c r="I33" i="2" s="1"/>
  <c r="I30" i="2"/>
  <c r="H29" i="2"/>
  <c r="I29" i="2" s="1"/>
  <c r="H28" i="2"/>
  <c r="H27" i="2" s="1"/>
  <c r="I26" i="2"/>
  <c r="I25" i="2"/>
  <c r="IY24" i="2"/>
  <c r="I24" i="2"/>
  <c r="IY23" i="2"/>
  <c r="I23" i="2"/>
  <c r="IY22" i="2"/>
  <c r="I22" i="2"/>
  <c r="IY21" i="2"/>
  <c r="I21" i="2"/>
  <c r="G20" i="2"/>
  <c r="G31" i="2" s="1"/>
  <c r="G49" i="2" s="1"/>
  <c r="F20" i="2"/>
  <c r="F31" i="2" s="1"/>
  <c r="F49" i="2" s="1"/>
  <c r="IY17" i="2"/>
  <c r="I17" i="2"/>
  <c r="IY16" i="2"/>
  <c r="I16" i="2"/>
  <c r="IY15" i="2"/>
  <c r="I15" i="2"/>
  <c r="I14" i="2"/>
  <c r="E13" i="2"/>
  <c r="E31" i="2" s="1"/>
  <c r="E49" i="2" l="1"/>
  <c r="I27" i="2"/>
  <c r="H31" i="2"/>
  <c r="H49" i="2" s="1"/>
  <c r="I13" i="2"/>
  <c r="I28" i="2"/>
  <c r="I20" i="2"/>
  <c r="I31" i="2" l="1"/>
  <c r="I49" i="2"/>
</calcChain>
</file>

<file path=xl/sharedStrings.xml><?xml version="1.0" encoding="utf-8"?>
<sst xmlns="http://schemas.openxmlformats.org/spreadsheetml/2006/main" count="41" uniqueCount="32">
  <si>
    <t>ESTADO DE TAMAULIPAS</t>
  </si>
  <si>
    <t>ORGANISMOS PÚBLICOS DESCENTRALIZADOS</t>
  </si>
  <si>
    <t>Estado de Variación en la Hacienda Pública Consolidado</t>
  </si>
  <si>
    <t>Del 1o de Enero al 31 de Diciembre de 2024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</si>
  <si>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</si>
  <si>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</si>
  <si>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</si>
  <si>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</si>
  <si>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</si>
  <si>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</si>
  <si>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/Patrimonio</t>
  </si>
  <si>
    <t>TOTAL</t>
  </si>
  <si>
    <t>Hacienda Pública/Patrimonio Contribuido Neto del Ejercicio 2023</t>
  </si>
  <si>
    <t xml:space="preserve">Aportaciones </t>
  </si>
  <si>
    <t>Donaciones de Capital</t>
  </si>
  <si>
    <t>Actualización de la Hacienda Pública/Patrimonio</t>
  </si>
  <si>
    <t>Hacienda Pública/Patrimonio Generado Neto del Ejercicio 2023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</si>
  <si>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</si>
  <si>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</si>
  <si>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</si>
  <si>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</si>
  <si>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</si>
  <si>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Pública/Patrimonio Neto del Ejercicio 2023</t>
  </si>
  <si>
    <t>Resultado por Posición  Monetaria</t>
  </si>
  <si>
    <t>Resultado por Tenencia de Activos no Monetarios</t>
  </si>
  <si>
    <t>Hacienda Pública/Patrimonio Neto Final del Ejercicio 2023</t>
  </si>
  <si>
    <t>Cambios en la Hacienda Pública/Patrimonio Neto del Ejercicio 2024</t>
  </si>
  <si>
    <t>Aportaciones</t>
  </si>
  <si>
    <t>Variaciones de la Hacienda Pública/Patrimonio Neto del Ejercicio 2024</t>
  </si>
  <si>
    <t>Cambios en el Exceso o Insuficiencia de la Actualización de la Hacienda Pública/Patrimonio neto del ejercicio 2024</t>
  </si>
  <si>
    <t>Resultado por Posición Monetaria</t>
  </si>
  <si>
    <t xml:space="preserve"> Hacienda Pública / Patrimonio Neto Final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</si>
</sst>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2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Encode Sans"/>
      <charset val="1"/>
    </font>
    <font>
      <b/>
      <sz val="14"/>
      <color rgb="FF000000"/>
      <name val="Encode Sans"/>
    </font>
    <font>
      <b/>
      <sz val="12"/>
      <name val="Encode Sans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b/>
      <sz val="10"/>
      <name val="Encode Sans"/>
      <charset val="1"/>
    </font>
    <font>
      <sz val="12"/>
      <name val="Calibri"/>
      <family val="2"/>
      <charset val="1"/>
    </font>
    <font>
      <b/>
      <sz val="10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12"/>
      <color rgb="FF595959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sz val="9"/>
      <name val="Calibri"/>
      <family val="2"/>
      <charset val="1"/>
    </font>
    <font>
      <b/>
      <sz val="9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  <fill>
      <patternFill patternType="solid">
        <fgColor rgb="FF92D050"/>
        <bgColor rgb="FFBFBFB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164" fontId="7" fillId="0" borderId="0"/>
    <xf numFmtId="165" fontId="1" fillId="0" borderId="0" applyBorder="0" applyProtection="0"/>
    <xf numFmtId="0" fontId="7" fillId="0" borderId="0"/>
  </cellStyleXfs>
  <cellXfs count="60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horizontal="center"/>
    </xf>
    <xf numFmtId="0" fontId="1" fillId="0" borderId="0" xfId="1"/>
    <xf numFmtId="0" fontId="4" fillId="2" borderId="0" xfId="1" applyFont="1" applyFill="1"/>
    <xf numFmtId="0" fontId="5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>
      <alignment horizontal="center"/>
    </xf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6" fillId="2" borderId="0" xfId="1" applyFont="1" applyFill="1" applyAlignment="1" applyProtection="1">
      <alignment horizontal="center"/>
      <protection locked="0"/>
    </xf>
    <xf numFmtId="0" fontId="9" fillId="2" borderId="0" xfId="1" applyFont="1" applyFill="1"/>
    <xf numFmtId="0" fontId="6" fillId="2" borderId="0" xfId="2" applyNumberFormat="1" applyFont="1" applyFill="1" applyAlignment="1">
      <alignment horizontal="center" vertical="center"/>
    </xf>
    <xf numFmtId="0" fontId="6" fillId="2" borderId="0" xfId="2" applyNumberFormat="1" applyFont="1" applyFill="1" applyAlignment="1">
      <alignment horizontal="center" vertical="center"/>
    </xf>
    <xf numFmtId="166" fontId="10" fillId="3" borderId="1" xfId="3" applyNumberFormat="1" applyFont="1" applyFill="1" applyBorder="1" applyAlignment="1" applyProtection="1">
      <alignment horizontal="center" vertical="center" wrapText="1"/>
    </xf>
    <xf numFmtId="0" fontId="11" fillId="3" borderId="2" xfId="4" applyFont="1" applyFill="1" applyBorder="1" applyAlignment="1">
      <alignment horizontal="center" vertical="center"/>
    </xf>
    <xf numFmtId="166" fontId="11" fillId="3" borderId="2" xfId="3" applyNumberFormat="1" applyFont="1" applyFill="1" applyBorder="1" applyAlignment="1" applyProtection="1">
      <alignment horizontal="center" vertical="center" wrapText="1"/>
    </xf>
    <xf numFmtId="166" fontId="11" fillId="3" borderId="3" xfId="3" applyNumberFormat="1" applyFont="1" applyFill="1" applyBorder="1" applyAlignment="1" applyProtection="1">
      <alignment horizontal="center" vertical="center" wrapText="1"/>
    </xf>
    <xf numFmtId="0" fontId="12" fillId="0" borderId="0" xfId="1" applyFont="1"/>
    <xf numFmtId="0" fontId="13" fillId="2" borderId="4" xfId="2" applyNumberFormat="1" applyFont="1" applyFill="1" applyBorder="1" applyAlignment="1">
      <alignment horizontal="center" vertical="center"/>
    </xf>
    <xf numFmtId="0" fontId="6" fillId="2" borderId="5" xfId="2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vertical="top"/>
    </xf>
    <xf numFmtId="0" fontId="14" fillId="2" borderId="0" xfId="1" applyFont="1" applyFill="1" applyAlignment="1">
      <alignment horizontal="left" vertical="top"/>
    </xf>
    <xf numFmtId="0" fontId="6" fillId="2" borderId="0" xfId="1" applyFont="1" applyFill="1" applyAlignment="1">
      <alignment vertical="top" wrapText="1"/>
    </xf>
    <xf numFmtId="0" fontId="6" fillId="2" borderId="0" xfId="1" applyFont="1" applyFill="1" applyAlignment="1">
      <alignment vertical="top"/>
    </xf>
    <xf numFmtId="167" fontId="9" fillId="2" borderId="0" xfId="3" applyNumberFormat="1" applyFont="1" applyFill="1" applyBorder="1" applyAlignment="1" applyProtection="1">
      <alignment vertical="top"/>
    </xf>
    <xf numFmtId="0" fontId="9" fillId="2" borderId="0" xfId="1" applyFont="1" applyFill="1" applyAlignment="1">
      <alignment vertical="top"/>
    </xf>
    <xf numFmtId="0" fontId="15" fillId="2" borderId="0" xfId="1" applyFont="1" applyFill="1" applyAlignment="1">
      <alignment vertical="top"/>
    </xf>
    <xf numFmtId="0" fontId="6" fillId="2" borderId="0" xfId="1" applyFont="1" applyFill="1" applyAlignment="1">
      <alignment horizontal="right" vertical="top"/>
    </xf>
    <xf numFmtId="0" fontId="6" fillId="2" borderId="5" xfId="1" applyFont="1" applyFill="1" applyBorder="1" applyAlignment="1">
      <alignment vertical="top" wrapText="1"/>
    </xf>
    <xf numFmtId="0" fontId="16" fillId="2" borderId="4" xfId="1" applyFont="1" applyFill="1" applyBorder="1" applyAlignment="1">
      <alignment vertical="top"/>
    </xf>
    <xf numFmtId="0" fontId="6" fillId="2" borderId="6" xfId="1" applyFont="1" applyFill="1" applyBorder="1" applyAlignment="1">
      <alignment horizontal="left" vertical="top" wrapText="1"/>
    </xf>
    <xf numFmtId="3" fontId="17" fillId="2" borderId="0" xfId="1" applyNumberFormat="1" applyFont="1" applyFill="1" applyAlignment="1" applyProtection="1">
      <alignment horizontal="right" vertical="top"/>
      <protection locked="0"/>
    </xf>
    <xf numFmtId="3" fontId="17" fillId="2" borderId="0" xfId="1" applyNumberFormat="1" applyFont="1" applyFill="1" applyAlignment="1">
      <alignment horizontal="right" vertical="top"/>
    </xf>
    <xf numFmtId="0" fontId="1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left" vertical="top" wrapText="1"/>
    </xf>
    <xf numFmtId="3" fontId="9" fillId="2" borderId="0" xfId="1" applyNumberFormat="1" applyFont="1" applyFill="1" applyAlignment="1" applyProtection="1">
      <alignment vertical="top"/>
      <protection locked="0"/>
    </xf>
    <xf numFmtId="3" fontId="15" fillId="4" borderId="0" xfId="1" applyNumberFormat="1" applyFont="1" applyFill="1" applyAlignment="1" applyProtection="1">
      <alignment horizontal="right" vertical="top"/>
      <protection locked="0"/>
    </xf>
    <xf numFmtId="0" fontId="1" fillId="5" borderId="7" xfId="1" applyFill="1" applyBorder="1"/>
    <xf numFmtId="0" fontId="9" fillId="2" borderId="0" xfId="1" applyFont="1" applyFill="1" applyAlignment="1">
      <alignment horizontal="left" vertical="top" wrapText="1"/>
    </xf>
    <xf numFmtId="3" fontId="15" fillId="2" borderId="0" xfId="1" applyNumberFormat="1" applyFont="1" applyFill="1" applyAlignment="1" applyProtection="1">
      <alignment horizontal="right" vertical="top"/>
      <protection locked="0"/>
    </xf>
    <xf numFmtId="0" fontId="1" fillId="5" borderId="0" xfId="1" applyFill="1"/>
    <xf numFmtId="0" fontId="17" fillId="2" borderId="0" xfId="1" applyFont="1" applyFill="1" applyAlignment="1">
      <alignment horizontal="left" vertical="top" wrapText="1"/>
    </xf>
    <xf numFmtId="3" fontId="15" fillId="2" borderId="0" xfId="1" applyNumberFormat="1" applyFont="1" applyFill="1" applyAlignment="1">
      <alignment horizontal="right" vertical="top"/>
    </xf>
    <xf numFmtId="0" fontId="6" fillId="2" borderId="0" xfId="1" applyFont="1" applyFill="1" applyAlignment="1">
      <alignment horizontal="left" vertical="top" wrapText="1"/>
    </xf>
    <xf numFmtId="0" fontId="6" fillId="2" borderId="8" xfId="1" applyFont="1" applyFill="1" applyBorder="1" applyAlignment="1">
      <alignment horizontal="left" vertical="top" wrapText="1"/>
    </xf>
    <xf numFmtId="3" fontId="17" fillId="2" borderId="8" xfId="1" applyNumberFormat="1" applyFont="1" applyFill="1" applyBorder="1" applyAlignment="1" applyProtection="1">
      <alignment horizontal="right" vertical="top"/>
      <protection locked="0"/>
    </xf>
    <xf numFmtId="3" fontId="17" fillId="2" borderId="8" xfId="1" applyNumberFormat="1" applyFont="1" applyFill="1" applyBorder="1" applyAlignment="1">
      <alignment horizontal="right" vertical="top"/>
    </xf>
    <xf numFmtId="3" fontId="1" fillId="0" borderId="0" xfId="1" applyNumberFormat="1"/>
    <xf numFmtId="0" fontId="18" fillId="0" borderId="0" xfId="1" applyFont="1"/>
    <xf numFmtId="0" fontId="18" fillId="5" borderId="0" xfId="1" applyFont="1" applyFill="1"/>
    <xf numFmtId="0" fontId="12" fillId="2" borderId="9" xfId="1" applyFont="1" applyFill="1" applyBorder="1" applyAlignment="1">
      <alignment vertical="top"/>
    </xf>
    <xf numFmtId="0" fontId="15" fillId="2" borderId="9" xfId="1" applyFont="1" applyFill="1" applyBorder="1" applyAlignment="1">
      <alignment vertical="top"/>
    </xf>
    <xf numFmtId="0" fontId="6" fillId="2" borderId="9" xfId="1" applyFont="1" applyFill="1" applyBorder="1" applyAlignment="1">
      <alignment vertical="top" wrapText="1"/>
    </xf>
    <xf numFmtId="0" fontId="19" fillId="2" borderId="0" xfId="1" applyFont="1" applyFill="1" applyAlignment="1">
      <alignment wrapText="1"/>
    </xf>
    <xf numFmtId="0" fontId="20" fillId="2" borderId="0" xfId="1" applyFont="1" applyFill="1" applyAlignment="1">
      <alignment vertical="top" wrapText="1"/>
    </xf>
  </cellXfs>
  <cellStyles count="5">
    <cellStyle name="=C:\WINNT\SYSTEM32\COMMAND.COM" xfId="2" xr:uid="{2A81CF84-5FF7-4B87-9C36-B0315BACA80D}"/>
    <cellStyle name="Millares 2" xfId="3" xr:uid="{362FA2B3-255C-4D55-BE8E-D500C687F669}"/>
    <cellStyle name="Normal" xfId="0" builtinId="0"/>
    <cellStyle name="Normal 2" xfId="1" xr:uid="{A52013FC-3133-45A9-9D04-1B7C152051F4}"/>
    <cellStyle name="Normal 2 2" xfId="4" xr:uid="{F7C2C2A0-7A0C-476B-8B35-474FA7CEE67A}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226080</xdr:colOff>
      <xdr:row>1</xdr:row>
      <xdr:rowOff>59400</xdr:rowOff>
    </xdr:from>
    <xdr:to>
      <xdr:col>3</xdr:col>
      <xdr:colOff>1928160</xdr:colOff>
      <xdr:row>4</xdr:row>
      <xdr:rowOff>257041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518A9BD-5CB0-49EC-9958-5147CADE4BD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2330" y="478500"/>
          <a:ext cx="2464080" cy="1035841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6</xdr:col>
      <xdr:colOff>1250280</xdr:colOff>
      <xdr:row>0</xdr:row>
      <xdr:rowOff>309581</xdr:rowOff>
    </xdr:from>
    <xdr:to>
      <xdr:col>8</xdr:col>
      <xdr:colOff>391680</xdr:colOff>
      <xdr:row>3</xdr:row>
      <xdr:rowOff>201908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E80EB77E-9082-4A08-B37B-FF5E44D22C74}"/>
            </a:ext>
          </a:extLst>
        </xdr:cNvPr>
        <xdr:cNvSpPr/>
      </xdr:nvSpPr>
      <xdr:spPr>
        <a:xfrm>
          <a:off x="9432255" y="309581"/>
          <a:ext cx="2103675" cy="91150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 editAs="absolute">
    <xdr:from>
      <xdr:col>8</xdr:col>
      <xdr:colOff>865080</xdr:colOff>
      <xdr:row>0</xdr:row>
      <xdr:rowOff>345581</xdr:rowOff>
    </xdr:from>
    <xdr:to>
      <xdr:col>9</xdr:col>
      <xdr:colOff>166320</xdr:colOff>
      <xdr:row>3</xdr:row>
      <xdr:rowOff>118388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72D91B83-2E3E-4DDA-9E4A-18FD29F62886}"/>
            </a:ext>
          </a:extLst>
        </xdr:cNvPr>
        <xdr:cNvSpPr/>
      </xdr:nvSpPr>
      <xdr:spPr>
        <a:xfrm>
          <a:off x="12009330" y="345581"/>
          <a:ext cx="891915" cy="79198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absolute">
    <xdr:from>
      <xdr:col>8</xdr:col>
      <xdr:colOff>686160</xdr:colOff>
      <xdr:row>1</xdr:row>
      <xdr:rowOff>24622</xdr:rowOff>
    </xdr:from>
    <xdr:to>
      <xdr:col>8</xdr:col>
      <xdr:colOff>705600</xdr:colOff>
      <xdr:row>2</xdr:row>
      <xdr:rowOff>89693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88E06FE-1C62-41DB-B73E-A3D32EE2A17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30410" y="443722"/>
          <a:ext cx="19440" cy="379396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JA%20Consolid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Marce%20Consolidac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Silvia%20Consolida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Vlademir%20Consolidac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Consolidacion%20OPD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on Financiera"/>
      <sheetName val="Estado de Actividades"/>
      <sheetName val="Edo Variacion en la Hacienda P"/>
      <sheetName val="Edo Cambios en la Situacion F"/>
      <sheetName val="Estado de Flujos de Efectivo"/>
      <sheetName val="Estado de Actividades "/>
    </sheetNames>
    <sheetDataSet>
      <sheetData sheetId="0"/>
      <sheetData sheetId="1"/>
      <sheetData sheetId="2">
        <row r="16">
          <cell r="I16">
            <v>370880492</v>
          </cell>
        </row>
        <row r="17">
          <cell r="I17">
            <v>279878436</v>
          </cell>
        </row>
        <row r="18">
          <cell r="I18">
            <v>0</v>
          </cell>
        </row>
        <row r="21">
          <cell r="I21">
            <v>14347709</v>
          </cell>
        </row>
        <row r="22">
          <cell r="I22">
            <v>1977889394</v>
          </cell>
        </row>
        <row r="23">
          <cell r="I23">
            <v>0</v>
          </cell>
        </row>
        <row r="24">
          <cell r="I24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7054979754</v>
          </cell>
        </row>
        <row r="34">
          <cell r="I34">
            <v>0</v>
          </cell>
        </row>
        <row r="35">
          <cell r="I35">
            <v>608445</v>
          </cell>
        </row>
        <row r="36">
          <cell r="I36">
            <v>15116965</v>
          </cell>
        </row>
        <row r="37">
          <cell r="I37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DE LLENADO"/>
      <sheetName val="DIRECTORIO"/>
      <sheetName val="Estado de Situacion Financiera"/>
      <sheetName val="Estado de Actividades"/>
      <sheetName val="Edo Cambios en la Situacion F"/>
      <sheetName val="Edo Variacion en la Hacienda P"/>
      <sheetName val="Estado de Flujos de Efectivo"/>
    </sheetNames>
    <sheetDataSet>
      <sheetData sheetId="0"/>
      <sheetData sheetId="1"/>
      <sheetData sheetId="2"/>
      <sheetData sheetId="3"/>
      <sheetData sheetId="4"/>
      <sheetData sheetId="5">
        <row r="16">
          <cell r="I16">
            <v>165761210</v>
          </cell>
        </row>
        <row r="17">
          <cell r="I17">
            <v>251506</v>
          </cell>
        </row>
        <row r="18">
          <cell r="I18">
            <v>0</v>
          </cell>
        </row>
        <row r="21">
          <cell r="I21">
            <v>24371103.359999999</v>
          </cell>
        </row>
        <row r="22">
          <cell r="I22">
            <v>2531710205</v>
          </cell>
        </row>
        <row r="23">
          <cell r="I23">
            <v>430957990</v>
          </cell>
        </row>
        <row r="24">
          <cell r="I24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3608595079.3600001</v>
          </cell>
        </row>
        <row r="34">
          <cell r="I34">
            <v>-1386952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DE LLENADO"/>
      <sheetName val="DIRECTORIO"/>
      <sheetName val="Estado de Situacion Financiera"/>
      <sheetName val="Estado de Actividades "/>
      <sheetName val="Edo Cambios en la Situacion F"/>
      <sheetName val="Edo Variacion en la Hacienda P"/>
      <sheetName val="Estado de Flujos de Efectivo"/>
    </sheetNames>
    <sheetDataSet>
      <sheetData sheetId="0"/>
      <sheetData sheetId="1"/>
      <sheetData sheetId="2"/>
      <sheetData sheetId="3"/>
      <sheetData sheetId="4"/>
      <sheetData sheetId="5">
        <row r="16">
          <cell r="I16">
            <v>180918392</v>
          </cell>
        </row>
        <row r="17">
          <cell r="I17">
            <v>1300070</v>
          </cell>
        </row>
        <row r="18">
          <cell r="I18">
            <v>0</v>
          </cell>
        </row>
        <row r="21">
          <cell r="I21">
            <v>134419330</v>
          </cell>
        </row>
        <row r="22">
          <cell r="I22">
            <v>290197904</v>
          </cell>
        </row>
        <row r="23">
          <cell r="I23">
            <v>54351310</v>
          </cell>
        </row>
        <row r="24">
          <cell r="I24">
            <v>2761935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1024801983</v>
          </cell>
        </row>
        <row r="34">
          <cell r="I34">
            <v>-122775</v>
          </cell>
        </row>
        <row r="35">
          <cell r="I35">
            <v>-1938561</v>
          </cell>
        </row>
        <row r="36">
          <cell r="I36">
            <v>0</v>
          </cell>
        </row>
        <row r="37">
          <cell r="I37">
            <v>0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 DE LLENADO"/>
      <sheetName val="DIRECTORIO"/>
      <sheetName val="Estado de Situacion Financiera"/>
      <sheetName val="Estado de Actividades"/>
      <sheetName val="Edo Cambios en la Situacion F"/>
      <sheetName val="Edo Variacion en la Hacienda P"/>
      <sheetName val="Estado de Flujos de Efectivo"/>
    </sheetNames>
    <sheetDataSet>
      <sheetData sheetId="0"/>
      <sheetData sheetId="1"/>
      <sheetData sheetId="2"/>
      <sheetData sheetId="3"/>
      <sheetData sheetId="4"/>
      <sheetData sheetId="5">
        <row r="16">
          <cell r="I16">
            <v>13122786</v>
          </cell>
        </row>
        <row r="17">
          <cell r="I17">
            <v>1616708</v>
          </cell>
        </row>
        <row r="18">
          <cell r="I18">
            <v>0</v>
          </cell>
        </row>
        <row r="21">
          <cell r="I21">
            <v>33066742</v>
          </cell>
        </row>
        <row r="22">
          <cell r="I22">
            <v>145264490</v>
          </cell>
        </row>
        <row r="23">
          <cell r="I23">
            <v>7100440</v>
          </cell>
        </row>
        <row r="24">
          <cell r="I24">
            <v>1308600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230268944</v>
          </cell>
        </row>
        <row r="34">
          <cell r="I34">
            <v>0</v>
          </cell>
        </row>
        <row r="35">
          <cell r="I35">
            <v>110000</v>
          </cell>
        </row>
        <row r="36">
          <cell r="I36">
            <v>0</v>
          </cell>
        </row>
        <row r="37">
          <cell r="I37">
            <v>0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>
        <row r="28">
          <cell r="G28">
            <v>2211635758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>
        <row r="28">
          <cell r="G28">
            <v>1688363988</v>
          </cell>
        </row>
      </sheetData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  <sheetName val="Hoja1"/>
      <sheetName val="Hoja2"/>
      <sheetName val="Hoja3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>
        <row r="28">
          <cell r="G28">
            <v>10783823125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  <sheetName val="Hoja1"/>
    </sheetNames>
    <sheetDataSet>
      <sheetData sheetId="0"/>
      <sheetData sheetId="1"/>
      <sheetData sheetId="2">
        <row r="28">
          <cell r="H28">
            <v>0</v>
          </cell>
        </row>
        <row r="29">
          <cell r="H29">
            <v>0</v>
          </cell>
        </row>
      </sheetData>
      <sheetData sheetId="3"/>
      <sheetData sheetId="4">
        <row r="28">
          <cell r="G28">
            <v>1128417474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2D27-BE45-485D-BDCB-D8E13241AA7E}">
  <dimension ref="A1:AMJ64"/>
  <sheetViews>
    <sheetView tabSelected="1" zoomScale="80" zoomScaleNormal="80" workbookViewId="0">
      <selection activeCell="IZ21" sqref="IZ21"/>
    </sheetView>
  </sheetViews>
  <sheetFormatPr baseColWidth="10" defaultColWidth="11.42578125" defaultRowHeight="15" customHeight="1" zeroHeight="1"/>
  <cols>
    <col min="1" max="1" width="3.42578125" style="5" customWidth="1"/>
    <col min="2" max="2" width="3.7109375" style="5" customWidth="1"/>
    <col min="3" max="3" width="11.42578125" style="5"/>
    <col min="4" max="4" width="65" style="5" customWidth="1"/>
    <col min="5" max="6" width="19.5703125" style="5" customWidth="1"/>
    <col min="7" max="7" width="23.5703125" style="5" customWidth="1"/>
    <col min="8" max="8" width="20.85546875" style="5" customWidth="1"/>
    <col min="9" max="9" width="23.85546875" style="5" customWidth="1"/>
    <col min="10" max="10" width="4.5703125" style="5" customWidth="1"/>
    <col min="11" max="11" width="3" style="5" customWidth="1"/>
    <col min="12" max="256" width="11.42578125" style="5"/>
    <col min="257" max="257" width="3.42578125" style="5" hidden="1" customWidth="1"/>
    <col min="258" max="258" width="3.7109375" style="5" hidden="1" customWidth="1"/>
    <col min="259" max="259" width="19.42578125" style="5" hidden="1" customWidth="1"/>
    <col min="260" max="260" width="46.140625" style="5" customWidth="1"/>
    <col min="261" max="265" width="21" style="5" customWidth="1"/>
    <col min="266" max="266" width="4.5703125" style="5" customWidth="1"/>
    <col min="267" max="267" width="3" style="5" customWidth="1"/>
    <col min="268" max="512" width="11.42578125" style="5"/>
    <col min="513" max="513" width="3.42578125" style="5" customWidth="1"/>
    <col min="514" max="514" width="3.7109375" style="5" customWidth="1"/>
    <col min="515" max="515" width="11.42578125" style="5"/>
    <col min="516" max="516" width="46.140625" style="5" customWidth="1"/>
    <col min="517" max="521" width="21" style="5" customWidth="1"/>
    <col min="522" max="522" width="4.5703125" style="5" customWidth="1"/>
    <col min="523" max="523" width="3" style="5" customWidth="1"/>
    <col min="524" max="768" width="11.42578125" style="5"/>
    <col min="769" max="769" width="3.42578125" style="5" customWidth="1"/>
    <col min="770" max="770" width="3.7109375" style="5" customWidth="1"/>
    <col min="771" max="771" width="11.42578125" style="5"/>
    <col min="772" max="772" width="46.140625" style="5" customWidth="1"/>
    <col min="773" max="777" width="21" style="5" customWidth="1"/>
    <col min="778" max="778" width="4.5703125" style="5" customWidth="1"/>
    <col min="779" max="779" width="3" style="5" customWidth="1"/>
    <col min="780" max="16384" width="11.42578125" style="5"/>
  </cols>
  <sheetData>
    <row r="1" spans="1:259" ht="33" customHeight="1">
      <c r="A1" s="1"/>
      <c r="B1" s="2"/>
      <c r="C1" s="3"/>
      <c r="D1" s="4" t="s">
        <v>0</v>
      </c>
      <c r="E1" s="4"/>
      <c r="F1" s="4"/>
      <c r="G1" s="4"/>
      <c r="H1" s="4"/>
      <c r="I1" s="2"/>
      <c r="J1" s="2"/>
    </row>
    <row r="2" spans="1:259" ht="24.75">
      <c r="A2" s="1"/>
      <c r="B2" s="2"/>
      <c r="C2" s="6"/>
      <c r="D2" s="7" t="s">
        <v>1</v>
      </c>
      <c r="E2" s="7"/>
      <c r="F2" s="7"/>
      <c r="G2" s="7"/>
      <c r="H2" s="7"/>
      <c r="I2" s="6"/>
      <c r="J2" s="6"/>
    </row>
    <row r="3" spans="1:259" ht="22.5" customHeight="1">
      <c r="A3" s="1"/>
      <c r="B3" s="1"/>
      <c r="C3" s="6"/>
      <c r="D3" s="8" t="s">
        <v>2</v>
      </c>
      <c r="E3" s="8"/>
      <c r="F3" s="8"/>
      <c r="G3" s="8"/>
      <c r="H3" s="8"/>
      <c r="I3" s="6"/>
      <c r="J3" s="6"/>
    </row>
    <row r="4" spans="1:259" ht="18.75" customHeight="1">
      <c r="A4" s="1"/>
      <c r="B4" s="1"/>
      <c r="C4" s="6"/>
      <c r="D4" s="8" t="s">
        <v>3</v>
      </c>
      <c r="E4" s="8"/>
      <c r="F4" s="8"/>
      <c r="G4" s="8"/>
      <c r="H4" s="8"/>
      <c r="I4" s="6"/>
      <c r="J4" s="6"/>
    </row>
    <row r="5" spans="1:259" ht="20.25">
      <c r="A5" s="1"/>
      <c r="B5" s="1"/>
      <c r="C5" s="9"/>
      <c r="D5" s="10" t="s">
        <v>4</v>
      </c>
      <c r="E5" s="10"/>
      <c r="F5" s="10"/>
      <c r="G5" s="10"/>
      <c r="H5" s="10"/>
      <c r="I5" s="9"/>
      <c r="J5" s="9"/>
    </row>
    <row r="6" spans="1:259" ht="6.75" customHeight="1">
      <c r="A6" s="1"/>
      <c r="B6" s="11"/>
      <c r="C6" s="12"/>
      <c r="D6" s="13"/>
      <c r="E6" s="13"/>
      <c r="F6" s="13"/>
      <c r="G6" s="13"/>
      <c r="H6" s="13"/>
      <c r="I6" s="13"/>
      <c r="J6" s="13"/>
    </row>
    <row r="7" spans="1:259" ht="6" customHeight="1">
      <c r="A7" s="1"/>
      <c r="B7" s="11"/>
      <c r="C7" s="12"/>
      <c r="D7" s="14"/>
      <c r="E7" s="14"/>
      <c r="F7" s="14"/>
      <c r="G7" s="14"/>
      <c r="H7" s="14"/>
      <c r="I7" s="15"/>
      <c r="J7" s="15"/>
    </row>
    <row r="8" spans="1:259" ht="6" customHeight="1">
      <c r="A8" s="1"/>
      <c r="B8" s="11"/>
      <c r="C8" s="16"/>
      <c r="D8" s="17" t="s">
        <v>5</v>
      </c>
      <c r="E8" s="17"/>
      <c r="F8" s="17"/>
      <c r="G8" s="17"/>
      <c r="H8" s="17"/>
      <c r="I8" s="17"/>
      <c r="J8" s="17"/>
    </row>
    <row r="9" spans="1:259" ht="6.75" customHeight="1">
      <c r="A9" s="1"/>
      <c r="B9" s="11"/>
      <c r="C9" s="16"/>
      <c r="D9" s="16"/>
      <c r="E9" s="16"/>
      <c r="F9" s="16"/>
      <c r="G9" s="16"/>
      <c r="H9" s="16"/>
      <c r="I9" s="16"/>
      <c r="J9" s="16"/>
    </row>
    <row r="10" spans="1:259" ht="93.75" customHeight="1">
      <c r="A10" s="1"/>
      <c r="B10" s="18"/>
      <c r="C10" s="19" t="s">
        <v>6</v>
      </c>
      <c r="D10" s="19"/>
      <c r="E10" s="20" t="s">
        <v>7</v>
      </c>
      <c r="F10" s="20" t="s">
        <v>8</v>
      </c>
      <c r="G10" s="20" t="s">
        <v>9</v>
      </c>
      <c r="H10" s="20" t="s">
        <v>10</v>
      </c>
      <c r="I10" s="20" t="s">
        <v>11</v>
      </c>
      <c r="J10" s="21"/>
    </row>
    <row r="11" spans="1:259" ht="15.75">
      <c r="A11" s="22"/>
      <c r="B11" s="23"/>
      <c r="C11" s="16"/>
      <c r="D11" s="16"/>
      <c r="E11" s="16"/>
      <c r="F11" s="16"/>
      <c r="G11" s="16"/>
      <c r="H11" s="16"/>
      <c r="I11" s="16"/>
      <c r="J11" s="24"/>
    </row>
    <row r="12" spans="1:259" ht="15.75">
      <c r="A12" s="22"/>
      <c r="B12" s="25"/>
      <c r="C12" s="26"/>
      <c r="D12" s="27"/>
      <c r="E12" s="28"/>
      <c r="F12" s="29"/>
      <c r="G12" s="30"/>
      <c r="H12" s="31"/>
      <c r="I12" s="32"/>
      <c r="J12" s="33"/>
    </row>
    <row r="13" spans="1:259" ht="33.75" customHeight="1" thickBot="1">
      <c r="A13" s="22"/>
      <c r="B13" s="34"/>
      <c r="C13" s="35" t="s">
        <v>12</v>
      </c>
      <c r="D13" s="35"/>
      <c r="E13" s="36">
        <f>SUM(E15:E17)</f>
        <v>6759644860</v>
      </c>
      <c r="F13" s="36"/>
      <c r="G13" s="36"/>
      <c r="H13" s="36"/>
      <c r="I13" s="37">
        <f>SUM(E13:H13)</f>
        <v>6759644860</v>
      </c>
      <c r="J13" s="33"/>
    </row>
    <row r="14" spans="1:259" ht="15.75">
      <c r="A14" s="22"/>
      <c r="B14" s="34"/>
      <c r="C14" s="38"/>
      <c r="D14" s="38"/>
      <c r="E14" s="37"/>
      <c r="F14" s="37"/>
      <c r="G14" s="37"/>
      <c r="H14" s="37"/>
      <c r="I14" s="37">
        <f>SUM(E14:H14)</f>
        <v>0</v>
      </c>
      <c r="J14" s="33"/>
    </row>
    <row r="15" spans="1:259" ht="15.75" customHeight="1">
      <c r="A15" s="22"/>
      <c r="B15" s="25"/>
      <c r="C15" s="39" t="s">
        <v>13</v>
      </c>
      <c r="D15" s="39"/>
      <c r="E15" s="40">
        <v>5462659846</v>
      </c>
      <c r="F15" s="41"/>
      <c r="G15" s="41"/>
      <c r="H15" s="41"/>
      <c r="I15" s="37">
        <f>SUM(E15:H15)</f>
        <v>5462659846</v>
      </c>
      <c r="J15" s="33"/>
      <c r="IY15" s="42">
        <f>'[1]Edo Variacion en la Hacienda P'!I16+'[2]Edo Variacion en la Hacienda P'!I16+'[3]Edo Variacion en la Hacienda P'!I16+'[4]Edo Variacion en la Hacienda P'!I16</f>
        <v>730682880</v>
      </c>
    </row>
    <row r="16" spans="1:259" ht="15.75" customHeight="1">
      <c r="A16" s="22"/>
      <c r="B16" s="25"/>
      <c r="C16" s="39" t="s">
        <v>14</v>
      </c>
      <c r="D16" s="39"/>
      <c r="E16" s="40">
        <v>996130272</v>
      </c>
      <c r="F16" s="41"/>
      <c r="G16" s="41"/>
      <c r="H16" s="41"/>
      <c r="I16" s="37">
        <f>SUM(E16:H16)</f>
        <v>996130272</v>
      </c>
      <c r="J16" s="33"/>
      <c r="IY16" s="42">
        <f>'[1]Edo Variacion en la Hacienda P'!I17+'[2]Edo Variacion en la Hacienda P'!I17+'[3]Edo Variacion en la Hacienda P'!I17+'[4]Edo Variacion en la Hacienda P'!I17</f>
        <v>283046720</v>
      </c>
    </row>
    <row r="17" spans="1:260" ht="15.75" customHeight="1">
      <c r="A17" s="22"/>
      <c r="B17" s="25"/>
      <c r="C17" s="39" t="s">
        <v>15</v>
      </c>
      <c r="D17" s="39"/>
      <c r="E17" s="40">
        <v>300854742</v>
      </c>
      <c r="F17" s="41"/>
      <c r="G17" s="41"/>
      <c r="H17" s="41"/>
      <c r="I17" s="37">
        <f>SUM(E17:H17)</f>
        <v>300854742</v>
      </c>
      <c r="J17" s="33"/>
      <c r="IY17" s="42">
        <f>'[1]Edo Variacion en la Hacienda P'!I18+'[2]Edo Variacion en la Hacienda P'!I18+'[3]Edo Variacion en la Hacienda P'!I18+'[4]Edo Variacion en la Hacienda P'!I18</f>
        <v>0</v>
      </c>
    </row>
    <row r="18" spans="1:260" ht="15.75">
      <c r="A18" s="22"/>
      <c r="B18" s="25"/>
      <c r="C18" s="43"/>
      <c r="D18" s="43"/>
      <c r="E18" s="44"/>
      <c r="F18" s="44"/>
      <c r="G18" s="44"/>
      <c r="H18" s="44"/>
      <c r="I18" s="37"/>
      <c r="J18" s="33"/>
      <c r="IY18" s="45"/>
    </row>
    <row r="19" spans="1:260" ht="15.75">
      <c r="A19" s="22"/>
      <c r="B19" s="34"/>
      <c r="C19" s="46"/>
      <c r="D19" s="28"/>
      <c r="E19" s="47"/>
      <c r="F19" s="47"/>
      <c r="G19" s="47"/>
      <c r="H19" s="47"/>
      <c r="I19" s="37"/>
      <c r="J19" s="33"/>
    </row>
    <row r="20" spans="1:260" ht="36" customHeight="1">
      <c r="A20" s="22"/>
      <c r="B20" s="34"/>
      <c r="C20" s="48" t="s">
        <v>16</v>
      </c>
      <c r="D20" s="48"/>
      <c r="E20" s="37"/>
      <c r="F20" s="37">
        <f>SUM(F22:F25)</f>
        <v>5613307418.9400005</v>
      </c>
      <c r="G20" s="37">
        <f>SUM(G21)</f>
        <v>1267995261</v>
      </c>
      <c r="H20" s="37"/>
      <c r="I20" s="37">
        <f t="shared" ref="I20:I31" si="0">SUM(E20:H20)</f>
        <v>6881302679.9400005</v>
      </c>
      <c r="J20" s="33"/>
    </row>
    <row r="21" spans="1:260" ht="15.75" customHeight="1">
      <c r="A21" s="22"/>
      <c r="B21" s="25"/>
      <c r="C21" s="39" t="s">
        <v>17</v>
      </c>
      <c r="D21" s="39"/>
      <c r="E21" s="41"/>
      <c r="F21" s="41"/>
      <c r="G21" s="40">
        <v>1267995261</v>
      </c>
      <c r="H21" s="41"/>
      <c r="I21" s="37">
        <f t="shared" si="0"/>
        <v>1267995261</v>
      </c>
      <c r="J21" s="33"/>
      <c r="IY21" s="42">
        <f>'[1]Edo Variacion en la Hacienda P'!I21+'[2]Edo Variacion en la Hacienda P'!I21+'[3]Edo Variacion en la Hacienda P'!I21+'[4]Edo Variacion en la Hacienda P'!I21</f>
        <v>206204884.36000001</v>
      </c>
    </row>
    <row r="22" spans="1:260" ht="15.75" customHeight="1">
      <c r="A22" s="22"/>
      <c r="B22" s="25"/>
      <c r="C22" s="39" t="s">
        <v>18</v>
      </c>
      <c r="D22" s="39"/>
      <c r="E22" s="41"/>
      <c r="F22" s="40">
        <v>5578199076.9400005</v>
      </c>
      <c r="G22" s="41"/>
      <c r="H22" s="41"/>
      <c r="I22" s="37">
        <f t="shared" si="0"/>
        <v>5578199076.9400005</v>
      </c>
      <c r="J22" s="33"/>
      <c r="IY22" s="42">
        <f>'[1]Edo Variacion en la Hacienda P'!I22+'[2]Edo Variacion en la Hacienda P'!I22+'[3]Edo Variacion en la Hacienda P'!I22+'[4]Edo Variacion en la Hacienda P'!I22</f>
        <v>4945061993</v>
      </c>
    </row>
    <row r="23" spans="1:260" ht="15.75" customHeight="1">
      <c r="A23" s="22"/>
      <c r="B23" s="25"/>
      <c r="C23" s="39" t="s">
        <v>19</v>
      </c>
      <c r="D23" s="39"/>
      <c r="E23" s="41"/>
      <c r="F23" s="40">
        <v>506669044</v>
      </c>
      <c r="G23" s="41"/>
      <c r="H23" s="41"/>
      <c r="I23" s="37">
        <f t="shared" si="0"/>
        <v>506669044</v>
      </c>
      <c r="J23" s="33"/>
      <c r="IY23" s="42">
        <f>'[1]Edo Variacion en la Hacienda P'!I23+'[2]Edo Variacion en la Hacienda P'!I23+'[3]Edo Variacion en la Hacienda P'!I23+'[4]Edo Variacion en la Hacienda P'!I23</f>
        <v>492409740</v>
      </c>
    </row>
    <row r="24" spans="1:260" ht="15.75" customHeight="1">
      <c r="A24" s="22"/>
      <c r="B24" s="25"/>
      <c r="C24" s="39" t="s">
        <v>20</v>
      </c>
      <c r="D24" s="39"/>
      <c r="E24" s="41"/>
      <c r="F24" s="40">
        <v>10399597</v>
      </c>
      <c r="G24" s="41"/>
      <c r="H24" s="41"/>
      <c r="I24" s="37">
        <f t="shared" si="0"/>
        <v>10399597</v>
      </c>
      <c r="J24" s="33"/>
      <c r="IY24" s="42">
        <f>'[1]Edo Variacion en la Hacienda P'!I24+'[2]Edo Variacion en la Hacienda P'!I24+'[3]Edo Variacion en la Hacienda P'!I24+'[4]Edo Variacion en la Hacienda P'!I24</f>
        <v>4070535</v>
      </c>
    </row>
    <row r="25" spans="1:260" ht="15.75" customHeight="1">
      <c r="A25" s="22"/>
      <c r="B25" s="25"/>
      <c r="C25" s="39" t="s">
        <v>21</v>
      </c>
      <c r="D25" s="39"/>
      <c r="E25" s="41"/>
      <c r="F25" s="40">
        <v>-481960299</v>
      </c>
      <c r="G25" s="41"/>
      <c r="H25" s="41"/>
      <c r="I25" s="37">
        <f t="shared" si="0"/>
        <v>-481960299</v>
      </c>
      <c r="J25" s="33"/>
      <c r="IY25" s="45"/>
    </row>
    <row r="26" spans="1:260" ht="15.75">
      <c r="A26" s="22"/>
      <c r="B26" s="25"/>
      <c r="C26" s="39"/>
      <c r="D26" s="39"/>
      <c r="E26" s="44"/>
      <c r="F26" s="44"/>
      <c r="G26" s="44"/>
      <c r="H26" s="44"/>
      <c r="I26" s="37">
        <f t="shared" si="0"/>
        <v>0</v>
      </c>
      <c r="J26" s="33"/>
      <c r="IY26" s="45"/>
    </row>
    <row r="27" spans="1:260" ht="35.25" customHeight="1">
      <c r="A27" s="22"/>
      <c r="B27" s="25"/>
      <c r="C27" s="48" t="s">
        <v>22</v>
      </c>
      <c r="D27" s="48"/>
      <c r="E27" s="41"/>
      <c r="F27" s="41"/>
      <c r="G27" s="41"/>
      <c r="H27" s="36">
        <f>SUM(H28:H29)</f>
        <v>0</v>
      </c>
      <c r="I27" s="37">
        <f t="shared" si="0"/>
        <v>0</v>
      </c>
      <c r="J27" s="33"/>
      <c r="IY27" s="45"/>
    </row>
    <row r="28" spans="1:260" ht="15.75" customHeight="1">
      <c r="A28" s="22"/>
      <c r="B28" s="25"/>
      <c r="C28" s="39" t="s">
        <v>23</v>
      </c>
      <c r="D28" s="39"/>
      <c r="E28" s="41"/>
      <c r="F28" s="41"/>
      <c r="G28" s="41"/>
      <c r="H28" s="40">
        <f>'[5]Edo Variacion en la Hacienda P'!H28+'[6]Edo Variacion en la Hacienda P'!H28+'[7]Edo Variacion en la Hacienda P'!H28+'[8]Edo Variacion en la Hacienda P'!H28</f>
        <v>0</v>
      </c>
      <c r="I28" s="37">
        <f t="shared" si="0"/>
        <v>0</v>
      </c>
      <c r="J28" s="33"/>
      <c r="IY28" s="45"/>
    </row>
    <row r="29" spans="1:260" ht="15.75" customHeight="1">
      <c r="A29" s="22"/>
      <c r="B29" s="25"/>
      <c r="C29" s="39" t="s">
        <v>24</v>
      </c>
      <c r="D29" s="39"/>
      <c r="E29" s="41"/>
      <c r="F29" s="41"/>
      <c r="G29" s="41"/>
      <c r="H29" s="40">
        <f>'[5]Edo Variacion en la Hacienda P'!H29+'[6]Edo Variacion en la Hacienda P'!H29+'[7]Edo Variacion en la Hacienda P'!H29+'[8]Edo Variacion en la Hacienda P'!H29</f>
        <v>0</v>
      </c>
      <c r="I29" s="37">
        <f t="shared" si="0"/>
        <v>0</v>
      </c>
      <c r="J29" s="33"/>
      <c r="IY29" s="45"/>
    </row>
    <row r="30" spans="1:260" ht="15.75">
      <c r="A30" s="22"/>
      <c r="B30" s="25"/>
      <c r="C30" s="39"/>
      <c r="D30" s="39"/>
      <c r="E30" s="44"/>
      <c r="F30" s="44"/>
      <c r="G30" s="44"/>
      <c r="H30" s="44"/>
      <c r="I30" s="37">
        <f t="shared" si="0"/>
        <v>0</v>
      </c>
      <c r="J30" s="33"/>
      <c r="IY30" s="45"/>
    </row>
    <row r="31" spans="1:260" ht="36.75" customHeight="1">
      <c r="A31" s="22"/>
      <c r="B31" s="25"/>
      <c r="C31" s="49" t="s">
        <v>25</v>
      </c>
      <c r="D31" s="49"/>
      <c r="E31" s="50">
        <f>SUM(E13)</f>
        <v>6759644860</v>
      </c>
      <c r="F31" s="50">
        <f>SUM(F20)</f>
        <v>5613307418.9400005</v>
      </c>
      <c r="G31" s="50">
        <f>SUM(G20)</f>
        <v>1267995261</v>
      </c>
      <c r="H31" s="50">
        <f>SUM(H27)</f>
        <v>0</v>
      </c>
      <c r="I31" s="51">
        <f t="shared" si="0"/>
        <v>13640947539.940001</v>
      </c>
      <c r="J31" s="33"/>
      <c r="IY31" s="45"/>
      <c r="IZ31" s="52"/>
    </row>
    <row r="32" spans="1:260" ht="15.75">
      <c r="A32" s="22"/>
      <c r="B32" s="25"/>
      <c r="C32" s="43"/>
      <c r="D32" s="43"/>
      <c r="E32" s="44"/>
      <c r="F32" s="44"/>
      <c r="G32" s="44"/>
      <c r="H32" s="44"/>
      <c r="I32" s="37"/>
      <c r="J32" s="33"/>
      <c r="IY32" s="45"/>
    </row>
    <row r="33" spans="1:260" s="53" customFormat="1" ht="32.25" customHeight="1">
      <c r="A33" s="22"/>
      <c r="B33" s="34"/>
      <c r="C33" s="38" t="s">
        <v>26</v>
      </c>
      <c r="D33" s="38"/>
      <c r="E33" s="37">
        <f>SUM(E34:E36)</f>
        <v>-28402555</v>
      </c>
      <c r="F33" s="37"/>
      <c r="G33" s="37"/>
      <c r="H33" s="37"/>
      <c r="I33" s="37">
        <f>SUM(E33:H33)</f>
        <v>-28402555</v>
      </c>
      <c r="J33" s="33"/>
      <c r="K33" s="5"/>
    </row>
    <row r="34" spans="1:260" ht="15.75" customHeight="1">
      <c r="A34" s="22"/>
      <c r="B34" s="25"/>
      <c r="C34" s="39" t="s">
        <v>27</v>
      </c>
      <c r="D34" s="39"/>
      <c r="E34" s="40">
        <v>-8045303</v>
      </c>
      <c r="F34" s="41"/>
      <c r="G34" s="41"/>
      <c r="H34" s="41"/>
      <c r="I34" s="37">
        <f>SUM(E34:H34)</f>
        <v>-8045303</v>
      </c>
      <c r="J34" s="33"/>
      <c r="IY34" s="42">
        <f>'[1]Edo Variacion en la Hacienda P'!I29+'[2]Edo Variacion en la Hacienda P'!I29+'[3]Edo Variacion en la Hacienda P'!I29+'[4]Edo Variacion en la Hacienda P'!I29</f>
        <v>0</v>
      </c>
      <c r="IZ34" s="52"/>
    </row>
    <row r="35" spans="1:260" ht="15.75" customHeight="1">
      <c r="A35" s="22"/>
      <c r="B35" s="25"/>
      <c r="C35" s="39" t="s">
        <v>14</v>
      </c>
      <c r="D35" s="39"/>
      <c r="E35" s="40">
        <v>-19531052</v>
      </c>
      <c r="F35" s="41"/>
      <c r="G35" s="41"/>
      <c r="H35" s="41"/>
      <c r="I35" s="37">
        <f>SUM(E35:H35)</f>
        <v>-19531052</v>
      </c>
      <c r="J35" s="33"/>
      <c r="IY35" s="42">
        <f>'[1]Edo Variacion en la Hacienda P'!I30+'[2]Edo Variacion en la Hacienda P'!I30+'[3]Edo Variacion en la Hacienda P'!I30+'[4]Edo Variacion en la Hacienda P'!I30</f>
        <v>0</v>
      </c>
      <c r="IZ35" s="52"/>
    </row>
    <row r="36" spans="1:260" ht="15.75" customHeight="1">
      <c r="A36" s="22"/>
      <c r="B36" s="25"/>
      <c r="C36" s="39" t="s">
        <v>15</v>
      </c>
      <c r="D36" s="39"/>
      <c r="E36" s="40">
        <v>-826200</v>
      </c>
      <c r="F36" s="41"/>
      <c r="G36" s="41"/>
      <c r="H36" s="41"/>
      <c r="I36" s="37">
        <f>SUM(E36:H36)</f>
        <v>-826200</v>
      </c>
      <c r="J36" s="33"/>
      <c r="IY36" s="42">
        <f>'[1]Edo Variacion en la Hacienda P'!I31+'[2]Edo Variacion en la Hacienda P'!I31+'[3]Edo Variacion en la Hacienda P'!I31+'[4]Edo Variacion en la Hacienda P'!I31</f>
        <v>11918645760.360001</v>
      </c>
    </row>
    <row r="37" spans="1:260" ht="15.75">
      <c r="A37" s="22"/>
      <c r="B37" s="34"/>
      <c r="C37" s="46"/>
      <c r="D37" s="28"/>
      <c r="E37" s="47"/>
      <c r="F37" s="47"/>
      <c r="G37" s="47"/>
      <c r="H37" s="47"/>
      <c r="I37" s="37"/>
      <c r="J37" s="33"/>
    </row>
    <row r="38" spans="1:260" s="53" customFormat="1" ht="34.5" customHeight="1">
      <c r="A38" s="22"/>
      <c r="B38" s="34" t="s">
        <v>5</v>
      </c>
      <c r="C38" s="38" t="s">
        <v>28</v>
      </c>
      <c r="D38" s="38"/>
      <c r="E38" s="37"/>
      <c r="F38" s="37">
        <f>SUM(F40)</f>
        <v>1343261615.0599999</v>
      </c>
      <c r="G38" s="37">
        <f>SUM(G39:G43)</f>
        <v>297010262</v>
      </c>
      <c r="H38" s="37"/>
      <c r="I38" s="37">
        <f t="shared" ref="I38:I43" si="1">SUM(E38:H38)</f>
        <v>1640271877.0599999</v>
      </c>
      <c r="J38" s="33"/>
      <c r="K38" s="5"/>
    </row>
    <row r="39" spans="1:260" ht="15.75" customHeight="1">
      <c r="A39" s="22"/>
      <c r="B39" s="25"/>
      <c r="C39" s="39" t="s">
        <v>17</v>
      </c>
      <c r="D39" s="39"/>
      <c r="E39" s="41"/>
      <c r="F39" s="41"/>
      <c r="G39" s="40">
        <v>1663695942</v>
      </c>
      <c r="H39" s="41"/>
      <c r="I39" s="37">
        <f t="shared" si="1"/>
        <v>1663695942</v>
      </c>
      <c r="J39" s="33"/>
      <c r="IY39" s="42">
        <f>'[1]Edo Variacion en la Hacienda P'!I34+'[2]Edo Variacion en la Hacienda P'!I34+'[3]Edo Variacion en la Hacienda P'!I34+'[4]Edo Variacion en la Hacienda P'!I34</f>
        <v>-1509727</v>
      </c>
    </row>
    <row r="40" spans="1:260" ht="15.75" customHeight="1">
      <c r="A40" s="22"/>
      <c r="B40" s="25"/>
      <c r="C40" s="39" t="s">
        <v>18</v>
      </c>
      <c r="D40" s="39"/>
      <c r="E40" s="41"/>
      <c r="F40" s="40">
        <v>1343261615.0599999</v>
      </c>
      <c r="G40" s="40">
        <v>-1267995261</v>
      </c>
      <c r="H40" s="41"/>
      <c r="I40" s="37">
        <f t="shared" si="1"/>
        <v>75266354.059999943</v>
      </c>
      <c r="J40" s="33"/>
      <c r="IY40" s="42">
        <f>'[1]Edo Variacion en la Hacienda P'!I35+'[2]Edo Variacion en la Hacienda P'!I35+'[3]Edo Variacion en la Hacienda P'!I35+'[4]Edo Variacion en la Hacienda P'!I35</f>
        <v>-1220116</v>
      </c>
    </row>
    <row r="41" spans="1:260" ht="15.75" customHeight="1">
      <c r="A41" s="22"/>
      <c r="B41" s="25"/>
      <c r="C41" s="39" t="s">
        <v>19</v>
      </c>
      <c r="D41" s="39"/>
      <c r="E41" s="41"/>
      <c r="F41" s="41"/>
      <c r="G41" s="40">
        <v>-6913897</v>
      </c>
      <c r="H41" s="41"/>
      <c r="I41" s="37">
        <f t="shared" si="1"/>
        <v>-6913897</v>
      </c>
      <c r="J41" s="33"/>
      <c r="IY41" s="42">
        <f>'[1]Edo Variacion en la Hacienda P'!I36+'[2]Edo Variacion en la Hacienda P'!I36+'[3]Edo Variacion en la Hacienda P'!I36+'[4]Edo Variacion en la Hacienda P'!I36</f>
        <v>15116965</v>
      </c>
    </row>
    <row r="42" spans="1:260" ht="15.75" customHeight="1">
      <c r="A42" s="22"/>
      <c r="B42" s="25"/>
      <c r="C42" s="39" t="s">
        <v>20</v>
      </c>
      <c r="D42" s="39"/>
      <c r="E42" s="41"/>
      <c r="F42" s="41"/>
      <c r="G42" s="40">
        <v>2723496</v>
      </c>
      <c r="H42" s="41"/>
      <c r="I42" s="37">
        <f t="shared" si="1"/>
        <v>2723496</v>
      </c>
      <c r="J42" s="33"/>
      <c r="IY42" s="42">
        <f>'[1]Edo Variacion en la Hacienda P'!I37+'[2]Edo Variacion en la Hacienda P'!I37+'[3]Edo Variacion en la Hacienda P'!I37+'[4]Edo Variacion en la Hacienda P'!I37</f>
        <v>0</v>
      </c>
    </row>
    <row r="43" spans="1:260" ht="15.75" customHeight="1">
      <c r="A43" s="22"/>
      <c r="B43" s="25"/>
      <c r="C43" s="39" t="s">
        <v>21</v>
      </c>
      <c r="D43" s="39"/>
      <c r="E43" s="41"/>
      <c r="F43" s="41"/>
      <c r="G43" s="40">
        <v>-94500018</v>
      </c>
      <c r="H43" s="41"/>
      <c r="I43" s="37">
        <f t="shared" si="1"/>
        <v>-94500018</v>
      </c>
      <c r="J43" s="33"/>
      <c r="IY43" s="45"/>
    </row>
    <row r="44" spans="1:260" ht="15.75">
      <c r="A44" s="22"/>
      <c r="B44" s="25"/>
      <c r="C44" s="39"/>
      <c r="D44" s="39"/>
      <c r="E44" s="44"/>
      <c r="F44" s="44"/>
      <c r="G44" s="44"/>
      <c r="H44" s="44"/>
      <c r="I44" s="37"/>
      <c r="J44" s="33"/>
      <c r="IY44" s="45"/>
    </row>
    <row r="45" spans="1:260" s="53" customFormat="1" ht="51.75" customHeight="1">
      <c r="A45" s="22"/>
      <c r="B45" s="25"/>
      <c r="C45" s="48" t="s">
        <v>29</v>
      </c>
      <c r="D45" s="48"/>
      <c r="E45" s="44"/>
      <c r="F45" s="44"/>
      <c r="G45" s="44"/>
      <c r="H45" s="36">
        <f>SUM(H46:H47)</f>
        <v>0</v>
      </c>
      <c r="I45" s="37">
        <f>SUM(E45:H45)</f>
        <v>0</v>
      </c>
      <c r="J45" s="33"/>
      <c r="K45" s="5"/>
      <c r="IY45" s="54"/>
    </row>
    <row r="46" spans="1:260" ht="15" customHeight="1">
      <c r="A46" s="22"/>
      <c r="B46" s="25"/>
      <c r="C46" s="39" t="s">
        <v>30</v>
      </c>
      <c r="D46" s="39"/>
      <c r="E46" s="41"/>
      <c r="F46" s="41"/>
      <c r="G46" s="41"/>
      <c r="H46" s="40">
        <v>0</v>
      </c>
      <c r="I46" s="37">
        <f>SUM(E46:H46)</f>
        <v>0</v>
      </c>
      <c r="J46" s="33"/>
      <c r="IY46" s="45"/>
    </row>
    <row r="47" spans="1:260" ht="15.75" customHeight="1">
      <c r="A47" s="22"/>
      <c r="B47" s="25"/>
      <c r="C47" s="39" t="s">
        <v>24</v>
      </c>
      <c r="D47" s="39"/>
      <c r="E47" s="41"/>
      <c r="F47" s="41"/>
      <c r="G47" s="41"/>
      <c r="H47" s="40">
        <v>0</v>
      </c>
      <c r="I47" s="37">
        <f>SUM(E47:H47)</f>
        <v>0</v>
      </c>
      <c r="J47" s="33"/>
      <c r="IY47" s="45"/>
    </row>
    <row r="48" spans="1:260" ht="15.75">
      <c r="A48" s="22"/>
      <c r="B48" s="25"/>
      <c r="C48" s="39"/>
      <c r="D48" s="39"/>
      <c r="E48" s="44"/>
      <c r="F48" s="44"/>
      <c r="G48" s="44"/>
      <c r="H48" s="40"/>
      <c r="I48" s="37">
        <f>SUM(E48:H48)</f>
        <v>0</v>
      </c>
      <c r="J48" s="33"/>
      <c r="IY48" s="45"/>
    </row>
    <row r="49" spans="1:259" s="53" customFormat="1" ht="39.75" customHeight="1">
      <c r="A49" s="22"/>
      <c r="B49" s="25"/>
      <c r="C49" s="48" t="s">
        <v>31</v>
      </c>
      <c r="D49" s="48"/>
      <c r="E49" s="36">
        <f>SUM(E31+E33)</f>
        <v>6731242305</v>
      </c>
      <c r="F49" s="36">
        <f>SUM(F31+F38)</f>
        <v>6956569034</v>
      </c>
      <c r="G49" s="36">
        <f>SUM(G31+G38)</f>
        <v>1565005523</v>
      </c>
      <c r="H49" s="36">
        <f>SUM(H31+H45)</f>
        <v>0</v>
      </c>
      <c r="I49" s="37">
        <f>SUM(E49:H49)</f>
        <v>15252816862</v>
      </c>
      <c r="J49" s="33"/>
      <c r="K49" s="5"/>
      <c r="IY49" s="54"/>
    </row>
    <row r="50" spans="1:259" ht="15.75">
      <c r="A50" s="22"/>
      <c r="B50" s="55"/>
      <c r="C50" s="56"/>
      <c r="D50" s="56"/>
      <c r="E50" s="56"/>
      <c r="F50" s="56"/>
      <c r="G50" s="56"/>
      <c r="H50" s="56"/>
      <c r="I50" s="56"/>
      <c r="J50" s="57"/>
    </row>
    <row r="51" spans="1:259">
      <c r="E51" s="58"/>
      <c r="F51" s="58"/>
      <c r="J51" s="59"/>
    </row>
    <row r="52" spans="1:259"/>
    <row r="53" spans="1:259">
      <c r="I53" s="52"/>
    </row>
    <row r="54" spans="1:259"/>
    <row r="55" spans="1:259"/>
    <row r="56" spans="1:259"/>
    <row r="57" spans="1:259"/>
    <row r="58" spans="1:259"/>
    <row r="59" spans="1:259"/>
    <row r="60" spans="1:259"/>
    <row r="61" spans="1:259"/>
    <row r="62" spans="1:259"/>
    <row r="63" spans="1:259"/>
    <row r="64" spans="1:259"/>
  </sheetData>
  <mergeCells count="42"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  <mergeCell ref="C29:D29"/>
    <mergeCell ref="C16:D16"/>
    <mergeCell ref="C17:D17"/>
    <mergeCell ref="C20:D20"/>
    <mergeCell ref="C21:D21"/>
    <mergeCell ref="C22:D22"/>
    <mergeCell ref="C23:D23"/>
    <mergeCell ref="D7:H7"/>
    <mergeCell ref="D8:J8"/>
    <mergeCell ref="C10:D10"/>
    <mergeCell ref="C13:D13"/>
    <mergeCell ref="C14:D14"/>
    <mergeCell ref="C15:D15"/>
    <mergeCell ref="D1:H1"/>
    <mergeCell ref="D2:H2"/>
    <mergeCell ref="D3:H3"/>
    <mergeCell ref="D4:H4"/>
    <mergeCell ref="D5:H5"/>
    <mergeCell ref="D6:J6"/>
  </mergeCells>
  <conditionalFormatting sqref="IY15">
    <cfRule type="cellIs" dxfId="13" priority="1" operator="notEqual">
      <formula>$I$15</formula>
    </cfRule>
  </conditionalFormatting>
  <conditionalFormatting sqref="IY16">
    <cfRule type="cellIs" dxfId="12" priority="2" operator="notEqual">
      <formula>$I$16</formula>
    </cfRule>
  </conditionalFormatting>
  <conditionalFormatting sqref="IY17:IY18">
    <cfRule type="cellIs" dxfId="11" priority="3" operator="notEqual">
      <formula>$I$17</formula>
    </cfRule>
  </conditionalFormatting>
  <conditionalFormatting sqref="IY21">
    <cfRule type="cellIs" dxfId="10" priority="4" operator="notEqual">
      <formula>$I$21</formula>
    </cfRule>
  </conditionalFormatting>
  <conditionalFormatting sqref="IY22">
    <cfRule type="cellIs" dxfId="9" priority="5" operator="notEqual">
      <formula>$I$22</formula>
    </cfRule>
  </conditionalFormatting>
  <conditionalFormatting sqref="IY23">
    <cfRule type="cellIs" dxfId="8" priority="6" operator="notEqual">
      <formula>$I$23</formula>
    </cfRule>
  </conditionalFormatting>
  <conditionalFormatting sqref="IY24:IY32">
    <cfRule type="cellIs" dxfId="7" priority="7" operator="notEqual">
      <formula>$I$24</formula>
    </cfRule>
  </conditionalFormatting>
  <conditionalFormatting sqref="IY34">
    <cfRule type="cellIs" dxfId="6" priority="8" operator="notEqual">
      <formula>$I$34</formula>
    </cfRule>
  </conditionalFormatting>
  <conditionalFormatting sqref="IY35">
    <cfRule type="cellIs" dxfId="5" priority="9" operator="notEqual">
      <formula>$I$35</formula>
    </cfRule>
  </conditionalFormatting>
  <conditionalFormatting sqref="IY36">
    <cfRule type="cellIs" dxfId="4" priority="10" operator="notEqual">
      <formula>$I$36</formula>
    </cfRule>
  </conditionalFormatting>
  <conditionalFormatting sqref="IY39">
    <cfRule type="cellIs" dxfId="3" priority="11" operator="notEqual">
      <formula>$I$39</formula>
    </cfRule>
  </conditionalFormatting>
  <conditionalFormatting sqref="IY40">
    <cfRule type="cellIs" dxfId="2" priority="12" operator="notEqual">
      <formula>$I$40</formula>
    </cfRule>
  </conditionalFormatting>
  <conditionalFormatting sqref="IY41">
    <cfRule type="cellIs" dxfId="1" priority="13" operator="notEqual">
      <formula>$I$41</formula>
    </cfRule>
  </conditionalFormatting>
  <conditionalFormatting sqref="IY42:IY49">
    <cfRule type="cellIs" dxfId="0" priority="14" operator="notEqual">
      <formula>$I$42</formula>
    </cfRule>
  </conditionalFormatting>
  <printOptions horizontalCentered="1"/>
  <pageMargins left="0.31496062992125984" right="0.31496062992125984" top="0.35433070866141736" bottom="0" header="0.51181102362204722" footer="0.51181102362204722"/>
  <pageSetup scale="5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Variacion en la Hacienda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2025-04-03T22:50:40Z</dcterms:modified>
</cp:coreProperties>
</file>