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OPDS\"/>
    </mc:Choice>
  </mc:AlternateContent>
  <xr:revisionPtr revIDLastSave="0" documentId="13_ncr:1_{A201C541-F6C9-4B83-9998-2DA98EFB6F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Actividad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K41" i="2"/>
  <c r="J41" i="2"/>
  <c r="K34" i="2"/>
  <c r="J34" i="2"/>
  <c r="K29" i="2"/>
  <c r="J29" i="2"/>
  <c r="F27" i="2"/>
  <c r="E27" i="2"/>
  <c r="F23" i="2"/>
  <c r="E23" i="2"/>
  <c r="K18" i="2"/>
  <c r="J18" i="2"/>
  <c r="K13" i="2"/>
  <c r="K50" i="2" s="1"/>
  <c r="J13" i="2"/>
  <c r="J50" i="2" s="1"/>
  <c r="F13" i="2"/>
  <c r="F34" i="2" s="1"/>
  <c r="E13" i="2"/>
  <c r="E34" i="2" s="1"/>
  <c r="J52" i="2" l="1"/>
  <c r="K52" i="2"/>
</calcChain>
</file>

<file path=xl/sharedStrings.xml><?xml version="1.0" encoding="utf-8"?>
<sst xmlns="http://schemas.openxmlformats.org/spreadsheetml/2006/main" count="60" uniqueCount="59">
  <si>
    <t>ESTADO DE TAMAULIPAS</t>
  </si>
  <si>
    <t>ORGANISMOS PÚBLICOS DESCENTRALIZADOS</t>
  </si>
  <si>
    <t>Estado de Actividades Consolidado</t>
  </si>
  <si>
    <t>Del 1o. de Enero al 31 de Diciembre de 2024 y 2023</t>
  </si>
  <si>
    <t>(Cifras en 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</si>
  <si>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</si>
  <si>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</si>
  <si>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</si>
  <si>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</si>
  <si>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</si>
  <si>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</si>
  <si>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</si>
  <si>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</si>
  <si>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</si>
  <si>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</si>
  <si>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</si>
  <si>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</si>
  <si>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</si>
  <si>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</si>
  <si>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>Aprovechamientos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</si>
  <si>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</si>
  <si>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</si>
  <si>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</si>
  <si>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</si>
  <si>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</si>
  <si>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Subvención y Pensiones y Jubilaciones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</si>
  <si>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</si>
  <si>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</si>
  <si>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</si>
  <si>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>Transferencias, Asignaciones, Subsidios y Subvención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</si>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</sst>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2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sz val="10"/>
      <color rgb="FF000000"/>
      <name val="Encode Sans"/>
      <charset val="1"/>
    </font>
    <font>
      <b/>
      <sz val="14"/>
      <color rgb="FF000000"/>
      <name val="Encode Sans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14"/>
      <name val="Calibri"/>
      <family val="2"/>
      <charset val="1"/>
    </font>
    <font>
      <b/>
      <sz val="9"/>
      <name val="Encode Sans"/>
      <charset val="1"/>
    </font>
    <font>
      <b/>
      <sz val="12"/>
      <color rgb="FF000000"/>
      <name val="Encode Sans"/>
      <charset val="1"/>
    </font>
    <font>
      <b/>
      <sz val="9"/>
      <color rgb="FF000000"/>
      <name val="Encode Sans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name val="Encode Sans"/>
      <charset val="1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name val="Encode Sans"/>
      <charset val="1"/>
    </font>
    <font>
      <sz val="12"/>
      <name val="Calibri"/>
      <family val="2"/>
      <charset val="1"/>
    </font>
    <font>
      <sz val="10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9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name val="Calibri"/>
      <family val="2"/>
      <charset val="1"/>
    </font>
    <font>
      <b/>
      <i/>
      <sz val="12"/>
      <name val="Calibri"/>
      <family val="2"/>
      <charset val="1"/>
    </font>
    <font>
      <b/>
      <i/>
      <sz val="1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9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1" fillId="0" borderId="0" applyBorder="0" applyProtection="0"/>
  </cellStyleXfs>
  <cellXfs count="6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1" fillId="0" borderId="0" xfId="1"/>
    <xf numFmtId="0" fontId="3" fillId="2" borderId="0" xfId="1" applyFont="1" applyFill="1"/>
    <xf numFmtId="0" fontId="6" fillId="2" borderId="0" xfId="2" applyFont="1" applyFill="1"/>
    <xf numFmtId="0" fontId="7" fillId="2" borderId="0" xfId="1" applyFont="1" applyFill="1" applyAlignment="1" applyProtection="1">
      <alignment horizontal="center"/>
      <protection locked="0"/>
    </xf>
    <xf numFmtId="0" fontId="8" fillId="2" borderId="0" xfId="2" applyFont="1" applyFill="1"/>
    <xf numFmtId="0" fontId="9" fillId="2" borderId="0" xfId="1" applyFont="1" applyFill="1"/>
    <xf numFmtId="0" fontId="7" fillId="2" borderId="0" xfId="2" applyFont="1" applyFill="1" applyAlignment="1">
      <alignment horizontal="center"/>
    </xf>
    <xf numFmtId="0" fontId="10" fillId="2" borderId="0" xfId="1" applyFont="1" applyFill="1"/>
    <xf numFmtId="0" fontId="11" fillId="2" borderId="0" xfId="1" applyFont="1" applyFill="1"/>
    <xf numFmtId="0" fontId="12" fillId="2" borderId="0" xfId="2" applyFont="1" applyFill="1" applyAlignment="1">
      <alignment horizontal="center"/>
    </xf>
    <xf numFmtId="0" fontId="13" fillId="2" borderId="0" xfId="1" applyFont="1" applyFill="1"/>
    <xf numFmtId="0" fontId="14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5" fillId="2" borderId="0" xfId="1" applyFont="1" applyFill="1"/>
    <xf numFmtId="0" fontId="16" fillId="2" borderId="0" xfId="1" applyFont="1" applyFill="1"/>
    <xf numFmtId="0" fontId="12" fillId="2" borderId="0" xfId="1" applyFont="1" applyFill="1" applyAlignment="1">
      <alignment horizontal="right"/>
    </xf>
    <xf numFmtId="0" fontId="12" fillId="2" borderId="0" xfId="1" applyFont="1" applyFill="1" applyAlignment="1" applyProtection="1">
      <alignment horizontal="center"/>
      <protection locked="0"/>
    </xf>
    <xf numFmtId="0" fontId="12" fillId="2" borderId="0" xfId="1" applyFont="1" applyFill="1" applyProtection="1">
      <protection locked="0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9" fillId="3" borderId="1" xfId="1" applyFont="1" applyFill="1" applyBorder="1" applyAlignment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165" fontId="20" fillId="3" borderId="2" xfId="3" applyNumberFormat="1" applyFont="1" applyFill="1" applyBorder="1" applyAlignment="1" applyProtection="1">
      <alignment horizontal="center" vertical="center"/>
    </xf>
    <xf numFmtId="0" fontId="20" fillId="3" borderId="2" xfId="2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2" fillId="2" borderId="4" xfId="1" applyFont="1" applyFill="1" applyBorder="1"/>
    <xf numFmtId="0" fontId="12" fillId="2" borderId="0" xfId="2" applyFont="1" applyFill="1" applyAlignment="1">
      <alignment vertical="center"/>
    </xf>
    <xf numFmtId="0" fontId="18" fillId="2" borderId="0" xfId="2" applyFont="1" applyFill="1"/>
    <xf numFmtId="0" fontId="16" fillId="2" borderId="5" xfId="1" applyFont="1" applyFill="1" applyBorder="1"/>
    <xf numFmtId="0" fontId="23" fillId="2" borderId="4" xfId="1" applyFont="1" applyFill="1" applyBorder="1"/>
    <xf numFmtId="0" fontId="12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/>
    </xf>
    <xf numFmtId="0" fontId="15" fillId="2" borderId="0" xfId="1" applyFont="1" applyFill="1" applyAlignment="1">
      <alignment vertical="top"/>
    </xf>
    <xf numFmtId="0" fontId="23" fillId="2" borderId="4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 wrapText="1"/>
    </xf>
    <xf numFmtId="3" fontId="12" fillId="4" borderId="0" xfId="1" applyNumberFormat="1" applyFont="1" applyFill="1" applyAlignment="1">
      <alignment vertical="top"/>
    </xf>
    <xf numFmtId="0" fontId="16" fillId="2" borderId="5" xfId="1" applyFont="1" applyFill="1" applyBorder="1" applyAlignment="1">
      <alignment vertical="top"/>
    </xf>
    <xf numFmtId="0" fontId="24" fillId="2" borderId="4" xfId="1" applyFont="1" applyFill="1" applyBorder="1" applyAlignment="1">
      <alignment horizontal="left" vertical="top"/>
    </xf>
    <xf numFmtId="0" fontId="18" fillId="2" borderId="0" xfId="1" applyFont="1" applyFill="1" applyAlignment="1">
      <alignment horizontal="left" vertical="top" wrapText="1"/>
    </xf>
    <xf numFmtId="3" fontId="18" fillId="0" borderId="0" xfId="1" applyNumberFormat="1" applyFont="1" applyAlignment="1" applyProtection="1">
      <alignment vertical="top"/>
      <protection locked="0"/>
    </xf>
    <xf numFmtId="0" fontId="12" fillId="2" borderId="0" xfId="1" applyFont="1" applyFill="1" applyAlignment="1">
      <alignment vertical="top" wrapText="1"/>
    </xf>
    <xf numFmtId="0" fontId="18" fillId="2" borderId="0" xfId="1" applyFont="1" applyFill="1" applyAlignment="1">
      <alignment vertical="top"/>
    </xf>
    <xf numFmtId="3" fontId="18" fillId="2" borderId="0" xfId="3" applyNumberFormat="1" applyFont="1" applyFill="1" applyBorder="1" applyAlignment="1" applyProtection="1">
      <alignment vertical="top"/>
      <protection locked="0"/>
    </xf>
    <xf numFmtId="0" fontId="25" fillId="2" borderId="0" xfId="1" applyFont="1" applyFill="1" applyAlignment="1">
      <alignment vertical="top"/>
    </xf>
    <xf numFmtId="0" fontId="26" fillId="2" borderId="4" xfId="1" applyFont="1" applyFill="1" applyBorder="1" applyAlignment="1">
      <alignment horizontal="left" vertical="top"/>
    </xf>
    <xf numFmtId="0" fontId="27" fillId="2" borderId="0" xfId="1" applyFont="1" applyFill="1" applyAlignment="1">
      <alignment vertical="top"/>
    </xf>
    <xf numFmtId="3" fontId="12" fillId="4" borderId="0" xfId="3" applyNumberFormat="1" applyFont="1" applyFill="1" applyBorder="1" applyAlignment="1" applyProtection="1">
      <alignment vertical="top"/>
    </xf>
    <xf numFmtId="0" fontId="25" fillId="2" borderId="0" xfId="1" applyFont="1" applyFill="1" applyAlignment="1">
      <alignment horizontal="left" vertical="top" wrapText="1"/>
    </xf>
    <xf numFmtId="3" fontId="1" fillId="0" borderId="0" xfId="1" applyNumberFormat="1"/>
    <xf numFmtId="0" fontId="22" fillId="2" borderId="6" xfId="1" applyFont="1" applyFill="1" applyBorder="1"/>
    <xf numFmtId="0" fontId="22" fillId="2" borderId="7" xfId="1" applyFont="1" applyFill="1" applyBorder="1"/>
    <xf numFmtId="0" fontId="16" fillId="2" borderId="8" xfId="1" applyFont="1" applyFill="1" applyBorder="1"/>
    <xf numFmtId="0" fontId="28" fillId="2" borderId="0" xfId="1" applyFont="1" applyFill="1" applyAlignment="1" applyProtection="1">
      <alignment vertical="top" wrapText="1"/>
      <protection locked="0"/>
    </xf>
  </cellXfs>
  <cellStyles count="4">
    <cellStyle name="Millares 2" xfId="3" xr:uid="{F6300A5F-B9D7-40E1-B15E-4EFD4B5850E4}"/>
    <cellStyle name="Normal" xfId="0" builtinId="0"/>
    <cellStyle name="Normal 2" xfId="1" xr:uid="{6C91A76A-FD85-4B6B-8938-5D29809FF8B6}"/>
    <cellStyle name="Normal 2 2" xfId="2" xr:uid="{364FB93C-38D2-45B2-A9D0-B2EB22170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762120</xdr:colOff>
      <xdr:row>1</xdr:row>
      <xdr:rowOff>32040</xdr:rowOff>
    </xdr:from>
    <xdr:to>
      <xdr:col>3</xdr:col>
      <xdr:colOff>1888920</xdr:colOff>
      <xdr:row>8</xdr:row>
      <xdr:rowOff>72720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96B78157-2C1E-40F5-90E9-FD5D93A9FE4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57395" y="403515"/>
          <a:ext cx="2593650" cy="1593255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8</xdr:col>
      <xdr:colOff>3347280</xdr:colOff>
      <xdr:row>1</xdr:row>
      <xdr:rowOff>245288</xdr:rowOff>
    </xdr:from>
    <xdr:to>
      <xdr:col>9</xdr:col>
      <xdr:colOff>1356120</xdr:colOff>
      <xdr:row>4</xdr:row>
      <xdr:rowOff>122404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43C6F011-0852-494B-BAF0-0688F4906B76}"/>
            </a:ext>
          </a:extLst>
        </xdr:cNvPr>
        <xdr:cNvSpPr/>
      </xdr:nvSpPr>
      <xdr:spPr>
        <a:xfrm>
          <a:off x="13891455" y="616763"/>
          <a:ext cx="2285565" cy="820091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twoCellAnchor>
  <xdr:twoCellAnchor editAs="absolute">
    <xdr:from>
      <xdr:col>10</xdr:col>
      <xdr:colOff>297720</xdr:colOff>
      <xdr:row>2</xdr:row>
      <xdr:rowOff>7924</xdr:rowOff>
    </xdr:from>
    <xdr:to>
      <xdr:col>11</xdr:col>
      <xdr:colOff>27000</xdr:colOff>
      <xdr:row>3</xdr:row>
      <xdr:rowOff>247089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6721224C-6224-4732-B14D-2B03CD91F882}"/>
            </a:ext>
          </a:extLst>
        </xdr:cNvPr>
        <xdr:cNvSpPr/>
      </xdr:nvSpPr>
      <xdr:spPr>
        <a:xfrm>
          <a:off x="16633095" y="693724"/>
          <a:ext cx="1253280" cy="55349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absolute">
    <xdr:from>
      <xdr:col>10</xdr:col>
      <xdr:colOff>720</xdr:colOff>
      <xdr:row>2</xdr:row>
      <xdr:rowOff>45364</xdr:rowOff>
    </xdr:from>
    <xdr:to>
      <xdr:col>10</xdr:col>
      <xdr:colOff>20520</xdr:colOff>
      <xdr:row>3</xdr:row>
      <xdr:rowOff>83525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FE1DC156-BC04-4F03-BDF9-6DF0ACD892F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6336095" y="731164"/>
          <a:ext cx="19800" cy="35248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F6AE8-7EE3-4A52-B23C-0A2ED3BB208F}">
  <dimension ref="A1:AMI66"/>
  <sheetViews>
    <sheetView showGridLines="0" tabSelected="1" topLeftCell="C1" zoomScale="70" zoomScaleNormal="70" workbookViewId="0">
      <selection activeCell="C24" sqref="C24:D24"/>
    </sheetView>
  </sheetViews>
  <sheetFormatPr baseColWidth="10" defaultColWidth="11.42578125" defaultRowHeight="15" customHeight="1" zeroHeight="1" x14ac:dyDescent="0.25"/>
  <cols>
    <col min="1" max="1" width="2" style="4" customWidth="1"/>
    <col min="2" max="2" width="2.42578125" style="4" customWidth="1"/>
    <col min="3" max="3" width="22" style="4" customWidth="1"/>
    <col min="4" max="4" width="68.85546875" style="4" customWidth="1"/>
    <col min="5" max="5" width="23.140625" style="4" customWidth="1"/>
    <col min="6" max="6" width="23.42578125" style="4" customWidth="1"/>
    <col min="7" max="7" width="4.85546875" style="4" customWidth="1"/>
    <col min="8" max="8" width="11.42578125" style="4"/>
    <col min="9" max="9" width="64.140625" style="4" customWidth="1"/>
    <col min="10" max="10" width="22.7109375" style="4" customWidth="1"/>
    <col min="11" max="11" width="22.85546875" style="4" customWidth="1"/>
    <col min="12" max="12" width="2.28515625" style="4" customWidth="1"/>
    <col min="13" max="13" width="4.5703125" style="4" customWidth="1"/>
    <col min="14" max="256" width="11.42578125" style="4"/>
    <col min="257" max="257" width="2" style="4" customWidth="1"/>
    <col min="258" max="258" width="22" style="4" customWidth="1"/>
    <col min="259" max="259" width="68.85546875" style="4" customWidth="1"/>
    <col min="260" max="261" width="21" style="4" customWidth="1"/>
    <col min="262" max="262" width="4.85546875" style="4" customWidth="1"/>
    <col min="263" max="263" width="11.42578125" style="4"/>
    <col min="264" max="264" width="64.140625" style="4" customWidth="1"/>
    <col min="265" max="266" width="21" style="4" customWidth="1"/>
    <col min="267" max="267" width="3.7109375" style="4" customWidth="1"/>
    <col min="268" max="268" width="4.5703125" style="4" customWidth="1"/>
    <col min="269" max="511" width="11.42578125" style="4"/>
    <col min="512" max="512" width="2" style="4" customWidth="1"/>
    <col min="513" max="513" width="2.42578125" style="4" customWidth="1"/>
    <col min="514" max="514" width="22" style="4" customWidth="1"/>
    <col min="515" max="515" width="68.85546875" style="4" customWidth="1"/>
    <col min="516" max="517" width="21" style="4" customWidth="1"/>
    <col min="518" max="518" width="4.85546875" style="4" customWidth="1"/>
    <col min="519" max="519" width="11.42578125" style="4"/>
    <col min="520" max="520" width="64.140625" style="4" customWidth="1"/>
    <col min="521" max="522" width="21" style="4" customWidth="1"/>
    <col min="523" max="523" width="3.7109375" style="4" customWidth="1"/>
    <col min="524" max="524" width="4.5703125" style="4" customWidth="1"/>
    <col min="525" max="767" width="11.42578125" style="4"/>
    <col min="768" max="768" width="2" style="4" customWidth="1"/>
    <col min="769" max="769" width="2.42578125" style="4" customWidth="1"/>
    <col min="770" max="770" width="22" style="4" customWidth="1"/>
    <col min="771" max="771" width="68.85546875" style="4" customWidth="1"/>
    <col min="772" max="773" width="21" style="4" customWidth="1"/>
    <col min="774" max="774" width="4.85546875" style="4" customWidth="1"/>
    <col min="775" max="775" width="11.42578125" style="4"/>
    <col min="776" max="776" width="64.140625" style="4" customWidth="1"/>
    <col min="777" max="778" width="21" style="4" customWidth="1"/>
    <col min="779" max="779" width="3.7109375" style="4" customWidth="1"/>
    <col min="780" max="780" width="4.5703125" style="4" customWidth="1"/>
    <col min="781" max="1023" width="11.42578125" style="4"/>
    <col min="1024" max="1024" width="11.5703125" style="4" customWidth="1"/>
    <col min="1025" max="16384" width="11.42578125" style="4"/>
  </cols>
  <sheetData>
    <row r="1" spans="1:12" ht="29.25" x14ac:dyDescent="0.65">
      <c r="A1" s="1"/>
      <c r="B1" s="2"/>
      <c r="C1" s="2"/>
      <c r="D1" s="3" t="s">
        <v>0</v>
      </c>
      <c r="E1" s="3"/>
      <c r="F1" s="3"/>
      <c r="G1" s="3"/>
      <c r="H1" s="3"/>
      <c r="I1" s="3"/>
      <c r="J1" s="3"/>
      <c r="K1" s="2"/>
      <c r="L1" s="1"/>
    </row>
    <row r="2" spans="1:12" ht="24.75" x14ac:dyDescent="0.55000000000000004">
      <c r="A2" s="1"/>
      <c r="B2" s="5"/>
      <c r="C2" s="6"/>
      <c r="D2" s="7" t="s">
        <v>1</v>
      </c>
      <c r="E2" s="7"/>
      <c r="F2" s="7"/>
      <c r="G2" s="7"/>
      <c r="H2" s="7"/>
      <c r="I2" s="7"/>
      <c r="J2" s="7"/>
      <c r="K2" s="6"/>
      <c r="L2" s="8"/>
    </row>
    <row r="3" spans="1:12" ht="24.75" x14ac:dyDescent="0.55000000000000004">
      <c r="A3" s="1"/>
      <c r="B3" s="2"/>
      <c r="C3" s="9"/>
      <c r="D3" s="10" t="s">
        <v>2</v>
      </c>
      <c r="E3" s="10"/>
      <c r="F3" s="10"/>
      <c r="G3" s="10"/>
      <c r="H3" s="10"/>
      <c r="I3" s="10"/>
      <c r="J3" s="10"/>
      <c r="K3" s="9"/>
      <c r="L3" s="11"/>
    </row>
    <row r="4" spans="1:12" ht="24.75" x14ac:dyDescent="0.55000000000000004">
      <c r="A4" s="1"/>
      <c r="B4" s="2"/>
      <c r="C4" s="9"/>
      <c r="D4" s="10" t="s">
        <v>3</v>
      </c>
      <c r="E4" s="10"/>
      <c r="F4" s="10"/>
      <c r="G4" s="10"/>
      <c r="H4" s="10"/>
      <c r="I4" s="10"/>
      <c r="J4" s="10"/>
      <c r="K4" s="9"/>
      <c r="L4" s="11"/>
    </row>
    <row r="5" spans="1:12" ht="24" x14ac:dyDescent="0.55000000000000004">
      <c r="A5" s="1"/>
      <c r="B5" s="2"/>
      <c r="C5" s="12"/>
      <c r="D5" s="13" t="s">
        <v>4</v>
      </c>
      <c r="E5" s="13"/>
      <c r="F5" s="13"/>
      <c r="G5" s="13"/>
      <c r="H5" s="13"/>
      <c r="I5" s="13"/>
      <c r="J5" s="13"/>
      <c r="K5" s="12"/>
      <c r="L5" s="14"/>
    </row>
    <row r="6" spans="1:12" ht="8.25" customHeight="1" x14ac:dyDescent="0.55000000000000004">
      <c r="A6" s="1"/>
      <c r="B6" s="15"/>
      <c r="C6" s="16"/>
      <c r="D6" s="17"/>
      <c r="E6" s="17"/>
      <c r="F6" s="17"/>
      <c r="G6" s="17"/>
      <c r="H6" s="17"/>
      <c r="I6" s="17"/>
      <c r="J6" s="18"/>
      <c r="K6" s="18"/>
      <c r="L6" s="19"/>
    </row>
    <row r="7" spans="1:12" ht="8.25" customHeight="1" x14ac:dyDescent="0.55000000000000004">
      <c r="A7" s="1"/>
      <c r="B7" s="15"/>
      <c r="C7" s="20"/>
      <c r="D7" s="21"/>
      <c r="E7" s="21"/>
      <c r="F7" s="21"/>
      <c r="G7" s="21"/>
      <c r="H7" s="21"/>
      <c r="I7" s="21"/>
      <c r="J7" s="21"/>
      <c r="K7" s="22"/>
      <c r="L7" s="19"/>
    </row>
    <row r="8" spans="1:12" ht="7.5" customHeight="1" x14ac:dyDescent="0.55000000000000004">
      <c r="A8" s="1"/>
      <c r="B8" s="15"/>
      <c r="C8" s="16"/>
      <c r="D8" s="16"/>
      <c r="E8" s="16"/>
      <c r="F8" s="16"/>
      <c r="G8" s="17"/>
      <c r="H8" s="18"/>
      <c r="I8" s="18"/>
      <c r="J8" s="18"/>
      <c r="K8" s="18"/>
      <c r="L8" s="19"/>
    </row>
    <row r="9" spans="1:12" ht="8.25" customHeight="1" x14ac:dyDescent="0.55000000000000004">
      <c r="A9" s="1"/>
      <c r="B9" s="23"/>
      <c r="C9" s="24"/>
      <c r="D9" s="24"/>
      <c r="E9" s="25"/>
      <c r="F9" s="25"/>
      <c r="G9" s="26"/>
      <c r="H9" s="18"/>
      <c r="I9" s="18"/>
      <c r="J9" s="18"/>
      <c r="K9" s="18"/>
      <c r="L9" s="19"/>
    </row>
    <row r="10" spans="1:12" ht="24" x14ac:dyDescent="0.55000000000000004">
      <c r="A10" s="1"/>
      <c r="B10" s="27"/>
      <c r="C10" s="28" t="s">
        <v>5</v>
      </c>
      <c r="D10" s="28"/>
      <c r="E10" s="29">
        <v>2024</v>
      </c>
      <c r="F10" s="29">
        <v>2023</v>
      </c>
      <c r="G10" s="30"/>
      <c r="H10" s="28" t="s">
        <v>5</v>
      </c>
      <c r="I10" s="28"/>
      <c r="J10" s="29">
        <v>2024</v>
      </c>
      <c r="K10" s="29">
        <v>2023</v>
      </c>
      <c r="L10" s="31"/>
    </row>
    <row r="11" spans="1:12" ht="15.75" x14ac:dyDescent="0.25">
      <c r="B11" s="32"/>
      <c r="C11" s="33"/>
      <c r="D11" s="33"/>
      <c r="E11" s="34"/>
      <c r="F11" s="34"/>
      <c r="G11" s="18"/>
      <c r="H11" s="18"/>
      <c r="I11" s="18"/>
      <c r="J11" s="18"/>
      <c r="K11" s="18"/>
      <c r="L11" s="35"/>
    </row>
    <row r="12" spans="1:12" ht="15" customHeight="1" x14ac:dyDescent="0.25">
      <c r="B12" s="36"/>
      <c r="C12" s="37" t="s">
        <v>6</v>
      </c>
      <c r="D12" s="37"/>
      <c r="E12" s="38"/>
      <c r="F12" s="38"/>
      <c r="G12" s="39"/>
      <c r="H12" s="37" t="s">
        <v>7</v>
      </c>
      <c r="I12" s="37"/>
      <c r="J12" s="38"/>
      <c r="K12" s="38"/>
      <c r="L12" s="35"/>
    </row>
    <row r="13" spans="1:12" ht="15" customHeight="1" x14ac:dyDescent="0.25">
      <c r="B13" s="40"/>
      <c r="C13" s="41" t="s">
        <v>8</v>
      </c>
      <c r="D13" s="41"/>
      <c r="E13" s="42">
        <f>SUM(E14:E21)</f>
        <v>2276982910</v>
      </c>
      <c r="F13" s="42">
        <f>SUM(F14:F21)</f>
        <v>1964722346</v>
      </c>
      <c r="G13" s="39"/>
      <c r="H13" s="37" t="s">
        <v>9</v>
      </c>
      <c r="I13" s="37"/>
      <c r="J13" s="42">
        <f>SUM(J14:J16)</f>
        <v>14542440450</v>
      </c>
      <c r="K13" s="42">
        <f>SUM(K14:K16)</f>
        <v>14694997960</v>
      </c>
      <c r="L13" s="43"/>
    </row>
    <row r="14" spans="1:12" ht="15" customHeight="1" x14ac:dyDescent="0.25">
      <c r="B14" s="44"/>
      <c r="C14" s="45" t="s">
        <v>10</v>
      </c>
      <c r="D14" s="45"/>
      <c r="E14" s="46">
        <v>0</v>
      </c>
      <c r="F14" s="46">
        <v>0</v>
      </c>
      <c r="G14" s="39"/>
      <c r="H14" s="45" t="s">
        <v>11</v>
      </c>
      <c r="I14" s="45"/>
      <c r="J14" s="46">
        <v>10320550201</v>
      </c>
      <c r="K14" s="46">
        <v>10814557559</v>
      </c>
      <c r="L14" s="43"/>
    </row>
    <row r="15" spans="1:12" ht="15" customHeight="1" x14ac:dyDescent="0.25">
      <c r="B15" s="44"/>
      <c r="C15" s="45" t="s">
        <v>12</v>
      </c>
      <c r="D15" s="45"/>
      <c r="E15" s="46">
        <v>0</v>
      </c>
      <c r="F15" s="46">
        <v>0</v>
      </c>
      <c r="G15" s="39"/>
      <c r="H15" s="45" t="s">
        <v>13</v>
      </c>
      <c r="I15" s="45"/>
      <c r="J15" s="46">
        <v>1432736821</v>
      </c>
      <c r="K15" s="46">
        <v>1401007064</v>
      </c>
      <c r="L15" s="43"/>
    </row>
    <row r="16" spans="1:12" ht="15" customHeight="1" x14ac:dyDescent="0.25">
      <c r="B16" s="44"/>
      <c r="C16" s="45" t="s">
        <v>14</v>
      </c>
      <c r="D16" s="45"/>
      <c r="E16" s="46">
        <v>0</v>
      </c>
      <c r="F16" s="46">
        <v>0</v>
      </c>
      <c r="G16" s="39"/>
      <c r="H16" s="45" t="s">
        <v>15</v>
      </c>
      <c r="I16" s="45"/>
      <c r="J16" s="46">
        <v>2789153428</v>
      </c>
      <c r="K16" s="46">
        <v>2479433337</v>
      </c>
      <c r="L16" s="43"/>
    </row>
    <row r="17" spans="2:12" ht="15" customHeight="1" x14ac:dyDescent="0.25">
      <c r="B17" s="44"/>
      <c r="C17" s="45" t="s">
        <v>16</v>
      </c>
      <c r="D17" s="45"/>
      <c r="E17" s="46">
        <v>9195999</v>
      </c>
      <c r="F17" s="46">
        <v>7839362</v>
      </c>
      <c r="G17" s="39"/>
      <c r="H17" s="47"/>
      <c r="I17" s="48"/>
      <c r="J17" s="38"/>
      <c r="K17" s="38"/>
      <c r="L17" s="43"/>
    </row>
    <row r="18" spans="2:12" ht="15" customHeight="1" x14ac:dyDescent="0.25">
      <c r="B18" s="44"/>
      <c r="C18" s="45" t="s">
        <v>17</v>
      </c>
      <c r="D18" s="45"/>
      <c r="E18" s="46">
        <v>5333286</v>
      </c>
      <c r="F18" s="46">
        <v>5174197</v>
      </c>
      <c r="G18" s="39"/>
      <c r="H18" s="37" t="s">
        <v>18</v>
      </c>
      <c r="I18" s="37"/>
      <c r="J18" s="42">
        <f>SUM(J19:J27)</f>
        <v>589437488</v>
      </c>
      <c r="K18" s="42">
        <f>SUM(K19:K27)</f>
        <v>459079029</v>
      </c>
      <c r="L18" s="43"/>
    </row>
    <row r="19" spans="2:12" ht="15" customHeight="1" x14ac:dyDescent="0.25">
      <c r="B19" s="44"/>
      <c r="C19" s="45" t="s">
        <v>19</v>
      </c>
      <c r="D19" s="45"/>
      <c r="E19" s="46">
        <v>958118</v>
      </c>
      <c r="F19" s="46">
        <v>1921617</v>
      </c>
      <c r="G19" s="39"/>
      <c r="H19" s="45" t="s">
        <v>20</v>
      </c>
      <c r="I19" s="45"/>
      <c r="J19" s="46">
        <v>34444310</v>
      </c>
      <c r="K19" s="46">
        <v>25618954</v>
      </c>
      <c r="L19" s="43"/>
    </row>
    <row r="20" spans="2:12" ht="15" customHeight="1" x14ac:dyDescent="0.25">
      <c r="B20" s="44"/>
      <c r="C20" s="45" t="s">
        <v>21</v>
      </c>
      <c r="D20" s="45"/>
      <c r="E20" s="46">
        <v>2261495507</v>
      </c>
      <c r="F20" s="46">
        <v>1949787170</v>
      </c>
      <c r="G20" s="39"/>
      <c r="H20" s="45" t="s">
        <v>22</v>
      </c>
      <c r="I20" s="45"/>
      <c r="J20" s="46">
        <v>10800000</v>
      </c>
      <c r="K20" s="46">
        <v>4400000</v>
      </c>
      <c r="L20" s="43"/>
    </row>
    <row r="21" spans="2:12" ht="21" customHeight="1" x14ac:dyDescent="0.25">
      <c r="B21" s="44"/>
      <c r="C21" s="45"/>
      <c r="D21" s="45"/>
      <c r="E21" s="46"/>
      <c r="F21" s="46"/>
      <c r="G21" s="39"/>
      <c r="H21" s="45" t="s">
        <v>23</v>
      </c>
      <c r="I21" s="45"/>
      <c r="J21" s="46">
        <v>17647352</v>
      </c>
      <c r="K21" s="46">
        <v>15716997</v>
      </c>
      <c r="L21" s="43"/>
    </row>
    <row r="22" spans="2:12" ht="21.75" customHeight="1" x14ac:dyDescent="0.25">
      <c r="B22" s="40"/>
      <c r="C22" s="47"/>
      <c r="D22" s="48"/>
      <c r="E22" s="49"/>
      <c r="F22" s="49"/>
      <c r="G22" s="39"/>
      <c r="H22" s="45" t="s">
        <v>24</v>
      </c>
      <c r="I22" s="45"/>
      <c r="J22" s="46">
        <v>525451759</v>
      </c>
      <c r="K22" s="46">
        <v>412279622</v>
      </c>
      <c r="L22" s="43"/>
    </row>
    <row r="23" spans="2:12" ht="36" customHeight="1" x14ac:dyDescent="0.25">
      <c r="B23" s="40"/>
      <c r="C23" s="41" t="s">
        <v>25</v>
      </c>
      <c r="D23" s="41"/>
      <c r="E23" s="42">
        <f>SUM(E24:E25)</f>
        <v>15381943806</v>
      </c>
      <c r="F23" s="42">
        <f>SUM(F24:F25)</f>
        <v>15304144306</v>
      </c>
      <c r="G23" s="39"/>
      <c r="H23" s="45" t="s">
        <v>26</v>
      </c>
      <c r="I23" s="45"/>
      <c r="J23" s="46">
        <v>0</v>
      </c>
      <c r="K23" s="46">
        <v>0</v>
      </c>
      <c r="L23" s="43"/>
    </row>
    <row r="24" spans="2:12" ht="37.5" customHeight="1" x14ac:dyDescent="0.25">
      <c r="B24" s="44"/>
      <c r="C24" s="45" t="s">
        <v>27</v>
      </c>
      <c r="D24" s="45"/>
      <c r="E24" s="46">
        <v>50624663</v>
      </c>
      <c r="F24" s="46">
        <v>20574426</v>
      </c>
      <c r="G24" s="39"/>
      <c r="H24" s="45" t="s">
        <v>28</v>
      </c>
      <c r="I24" s="45"/>
      <c r="J24" s="46">
        <v>0</v>
      </c>
      <c r="K24" s="46">
        <v>0</v>
      </c>
      <c r="L24" s="43"/>
    </row>
    <row r="25" spans="2:12" ht="15" customHeight="1" x14ac:dyDescent="0.25">
      <c r="B25" s="44"/>
      <c r="C25" s="45" t="s">
        <v>29</v>
      </c>
      <c r="D25" s="45"/>
      <c r="E25" s="46">
        <v>15331319143</v>
      </c>
      <c r="F25" s="46">
        <v>15283569880</v>
      </c>
      <c r="G25" s="39"/>
      <c r="H25" s="45" t="s">
        <v>30</v>
      </c>
      <c r="I25" s="45"/>
      <c r="J25" s="46">
        <v>0</v>
      </c>
      <c r="K25" s="46">
        <v>0</v>
      </c>
      <c r="L25" s="43"/>
    </row>
    <row r="26" spans="2:12" ht="15" customHeight="1" x14ac:dyDescent="0.25">
      <c r="B26" s="40"/>
      <c r="C26" s="47"/>
      <c r="D26" s="48"/>
      <c r="E26" s="38"/>
      <c r="F26" s="38"/>
      <c r="G26" s="39"/>
      <c r="H26" s="45" t="s">
        <v>31</v>
      </c>
      <c r="I26" s="45"/>
      <c r="J26" s="46">
        <v>1094067</v>
      </c>
      <c r="K26" s="46">
        <v>1063456</v>
      </c>
      <c r="L26" s="43"/>
    </row>
    <row r="27" spans="2:12" ht="15" customHeight="1" x14ac:dyDescent="0.25">
      <c r="B27" s="44"/>
      <c r="C27" s="41" t="s">
        <v>32</v>
      </c>
      <c r="D27" s="41"/>
      <c r="E27" s="42">
        <f>SUM(E28:E32)</f>
        <v>27826010</v>
      </c>
      <c r="F27" s="42">
        <f>SUM(F28:F32)</f>
        <v>33605284</v>
      </c>
      <c r="G27" s="39"/>
      <c r="H27" s="45" t="s">
        <v>33</v>
      </c>
      <c r="I27" s="45"/>
      <c r="J27" s="46">
        <v>0</v>
      </c>
      <c r="K27" s="46">
        <v>0</v>
      </c>
      <c r="L27" s="43"/>
    </row>
    <row r="28" spans="2:12" ht="15" customHeight="1" x14ac:dyDescent="0.25">
      <c r="B28" s="44"/>
      <c r="C28" s="45" t="s">
        <v>34</v>
      </c>
      <c r="D28" s="45"/>
      <c r="E28" s="46">
        <v>15653932</v>
      </c>
      <c r="F28" s="46">
        <v>17318887</v>
      </c>
      <c r="G28" s="39"/>
      <c r="H28" s="47"/>
      <c r="I28" s="48"/>
      <c r="J28" s="38"/>
      <c r="K28" s="38"/>
      <c r="L28" s="43"/>
    </row>
    <row r="29" spans="2:12" ht="15" customHeight="1" x14ac:dyDescent="0.25">
      <c r="B29" s="44"/>
      <c r="C29" s="45" t="s">
        <v>35</v>
      </c>
      <c r="D29" s="45"/>
      <c r="E29" s="46">
        <v>-2013</v>
      </c>
      <c r="F29" s="46">
        <v>-57409</v>
      </c>
      <c r="G29" s="39"/>
      <c r="H29" s="41" t="s">
        <v>36</v>
      </c>
      <c r="I29" s="41"/>
      <c r="J29" s="42">
        <f>SUM(J30:J32)</f>
        <v>0</v>
      </c>
      <c r="K29" s="42">
        <f>SUM(K30:K32)</f>
        <v>0</v>
      </c>
      <c r="L29" s="43"/>
    </row>
    <row r="30" spans="2:12" ht="15" customHeight="1" x14ac:dyDescent="0.25">
      <c r="B30" s="44"/>
      <c r="C30" s="45" t="s">
        <v>37</v>
      </c>
      <c r="D30" s="45"/>
      <c r="E30" s="46">
        <v>0</v>
      </c>
      <c r="F30" s="46">
        <v>0</v>
      </c>
      <c r="G30" s="39"/>
      <c r="H30" s="45" t="s">
        <v>38</v>
      </c>
      <c r="I30" s="45"/>
      <c r="J30" s="46">
        <v>0</v>
      </c>
      <c r="K30" s="46">
        <v>0</v>
      </c>
      <c r="L30" s="43"/>
    </row>
    <row r="31" spans="2:12" ht="15" customHeight="1" x14ac:dyDescent="0.25">
      <c r="B31" s="44"/>
      <c r="C31" s="45" t="s">
        <v>39</v>
      </c>
      <c r="D31" s="45"/>
      <c r="E31" s="46">
        <v>0</v>
      </c>
      <c r="F31" s="46">
        <v>0</v>
      </c>
      <c r="G31" s="39"/>
      <c r="H31" s="45" t="s">
        <v>40</v>
      </c>
      <c r="I31" s="45"/>
      <c r="J31" s="46">
        <v>0</v>
      </c>
      <c r="K31" s="46">
        <v>0</v>
      </c>
      <c r="L31" s="43"/>
    </row>
    <row r="32" spans="2:12" ht="15" customHeight="1" x14ac:dyDescent="0.25">
      <c r="B32" s="44"/>
      <c r="C32" s="45" t="s">
        <v>41</v>
      </c>
      <c r="D32" s="45"/>
      <c r="E32" s="46">
        <v>12174091</v>
      </c>
      <c r="F32" s="46">
        <v>16343806</v>
      </c>
      <c r="G32" s="39"/>
      <c r="H32" s="45" t="s">
        <v>42</v>
      </c>
      <c r="I32" s="45"/>
      <c r="J32" s="46">
        <v>0</v>
      </c>
      <c r="K32" s="46">
        <v>0</v>
      </c>
      <c r="L32" s="43"/>
    </row>
    <row r="33" spans="2:12" ht="15.75" x14ac:dyDescent="0.25">
      <c r="B33" s="40"/>
      <c r="C33" s="47"/>
      <c r="D33" s="50"/>
      <c r="E33" s="38"/>
      <c r="F33" s="38"/>
      <c r="G33" s="39"/>
      <c r="H33" s="47"/>
      <c r="I33" s="48"/>
      <c r="J33" s="38"/>
      <c r="K33" s="38"/>
      <c r="L33" s="43"/>
    </row>
    <row r="34" spans="2:12" ht="15" customHeight="1" x14ac:dyDescent="0.25">
      <c r="B34" s="51"/>
      <c r="C34" s="41" t="s">
        <v>43</v>
      </c>
      <c r="D34" s="41"/>
      <c r="E34" s="42">
        <f>E13+E23+E27</f>
        <v>17686752726</v>
      </c>
      <c r="F34" s="42">
        <f>F13+F23+F27</f>
        <v>17302471936</v>
      </c>
      <c r="G34" s="52"/>
      <c r="H34" s="37" t="s">
        <v>44</v>
      </c>
      <c r="I34" s="37"/>
      <c r="J34" s="53">
        <f>SUM(J35:J39)</f>
        <v>7876233</v>
      </c>
      <c r="K34" s="53">
        <f>SUM(K35:K39)</f>
        <v>10774527</v>
      </c>
      <c r="L34" s="43"/>
    </row>
    <row r="35" spans="2:12" ht="15" customHeight="1" x14ac:dyDescent="0.25">
      <c r="B35" s="40"/>
      <c r="C35" s="54"/>
      <c r="D35" s="54"/>
      <c r="E35" s="38"/>
      <c r="F35" s="38"/>
      <c r="G35" s="39"/>
      <c r="H35" s="45" t="s">
        <v>45</v>
      </c>
      <c r="I35" s="45"/>
      <c r="J35" s="46">
        <v>7876233</v>
      </c>
      <c r="K35" s="46">
        <v>10774527</v>
      </c>
      <c r="L35" s="43"/>
    </row>
    <row r="36" spans="2:12" ht="15" customHeight="1" x14ac:dyDescent="0.25">
      <c r="B36" s="32"/>
      <c r="C36" s="39"/>
      <c r="D36" s="39"/>
      <c r="E36" s="39"/>
      <c r="F36" s="39"/>
      <c r="G36" s="39"/>
      <c r="H36" s="45" t="s">
        <v>46</v>
      </c>
      <c r="I36" s="45"/>
      <c r="J36" s="46">
        <v>0</v>
      </c>
      <c r="K36" s="46">
        <v>0</v>
      </c>
      <c r="L36" s="43"/>
    </row>
    <row r="37" spans="2:12" ht="15" customHeight="1" x14ac:dyDescent="0.25">
      <c r="B37" s="32"/>
      <c r="C37" s="39"/>
      <c r="D37" s="39"/>
      <c r="E37" s="39"/>
      <c r="F37" s="39"/>
      <c r="G37" s="39"/>
      <c r="H37" s="45" t="s">
        <v>47</v>
      </c>
      <c r="I37" s="45"/>
      <c r="J37" s="46">
        <v>0</v>
      </c>
      <c r="K37" s="46">
        <v>0</v>
      </c>
      <c r="L37" s="43"/>
    </row>
    <row r="38" spans="2:12" ht="15" customHeight="1" x14ac:dyDescent="0.25">
      <c r="B38" s="32"/>
      <c r="C38" s="39"/>
      <c r="D38" s="39"/>
      <c r="E38" s="39"/>
      <c r="F38" s="39"/>
      <c r="G38" s="39"/>
      <c r="H38" s="45" t="s">
        <v>48</v>
      </c>
      <c r="I38" s="45"/>
      <c r="J38" s="46">
        <v>0</v>
      </c>
      <c r="K38" s="46">
        <v>0</v>
      </c>
      <c r="L38" s="43"/>
    </row>
    <row r="39" spans="2:12" ht="15" customHeight="1" x14ac:dyDescent="0.25">
      <c r="B39" s="32"/>
      <c r="C39" s="39"/>
      <c r="D39" s="39"/>
      <c r="E39" s="39"/>
      <c r="F39" s="39"/>
      <c r="G39" s="39"/>
      <c r="H39" s="45" t="s">
        <v>49</v>
      </c>
      <c r="I39" s="45"/>
      <c r="J39" s="46">
        <v>0</v>
      </c>
      <c r="K39" s="46">
        <v>0</v>
      </c>
      <c r="L39" s="43"/>
    </row>
    <row r="40" spans="2:12" ht="15.75" x14ac:dyDescent="0.25">
      <c r="B40" s="32"/>
      <c r="C40" s="39"/>
      <c r="D40" s="39"/>
      <c r="E40" s="39"/>
      <c r="F40" s="39"/>
      <c r="G40" s="39"/>
      <c r="H40" s="47"/>
      <c r="I40" s="48"/>
      <c r="J40" s="38"/>
      <c r="K40" s="38"/>
      <c r="L40" s="43"/>
    </row>
    <row r="41" spans="2:12" ht="15" customHeight="1" x14ac:dyDescent="0.25">
      <c r="B41" s="32"/>
      <c r="C41" s="39"/>
      <c r="D41" s="39"/>
      <c r="E41" s="39"/>
      <c r="F41" s="39"/>
      <c r="G41" s="39"/>
      <c r="H41" s="41" t="s">
        <v>50</v>
      </c>
      <c r="I41" s="41"/>
      <c r="J41" s="53">
        <f>SUM(J42:J45)</f>
        <v>544517822</v>
      </c>
      <c r="K41" s="53">
        <f>SUM(K42:K45)</f>
        <v>605427942</v>
      </c>
      <c r="L41" s="43"/>
    </row>
    <row r="42" spans="2:12" ht="15" customHeight="1" x14ac:dyDescent="0.25">
      <c r="B42" s="32"/>
      <c r="C42" s="39"/>
      <c r="D42" s="39"/>
      <c r="E42" s="39"/>
      <c r="F42" s="39"/>
      <c r="G42" s="39"/>
      <c r="H42" s="45" t="s">
        <v>51</v>
      </c>
      <c r="I42" s="45"/>
      <c r="J42" s="46">
        <v>495011260</v>
      </c>
      <c r="K42" s="46">
        <v>574543556</v>
      </c>
      <c r="L42" s="43"/>
    </row>
    <row r="43" spans="2:12" ht="15" customHeight="1" x14ac:dyDescent="0.25">
      <c r="B43" s="32"/>
      <c r="C43" s="39"/>
      <c r="D43" s="39"/>
      <c r="E43" s="39"/>
      <c r="F43" s="39"/>
      <c r="G43" s="39"/>
      <c r="H43" s="45" t="s">
        <v>52</v>
      </c>
      <c r="I43" s="45"/>
      <c r="J43" s="46">
        <v>0</v>
      </c>
      <c r="K43" s="46">
        <v>0</v>
      </c>
      <c r="L43" s="43"/>
    </row>
    <row r="44" spans="2:12" ht="15" customHeight="1" x14ac:dyDescent="0.25">
      <c r="B44" s="32"/>
      <c r="C44" s="39"/>
      <c r="D44" s="39"/>
      <c r="E44" s="39"/>
      <c r="F44" s="39"/>
      <c r="G44" s="39"/>
      <c r="H44" s="45" t="s">
        <v>53</v>
      </c>
      <c r="I44" s="45"/>
      <c r="J44" s="46">
        <v>5485</v>
      </c>
      <c r="K44" s="46">
        <v>-25709</v>
      </c>
      <c r="L44" s="43"/>
    </row>
    <row r="45" spans="2:12" ht="15" customHeight="1" x14ac:dyDescent="0.25">
      <c r="B45" s="32"/>
      <c r="C45" s="39"/>
      <c r="D45" s="39"/>
      <c r="E45" s="39"/>
      <c r="F45" s="39"/>
      <c r="G45" s="39"/>
      <c r="H45" s="45" t="s">
        <v>54</v>
      </c>
      <c r="I45" s="45"/>
      <c r="J45" s="46">
        <v>49501077</v>
      </c>
      <c r="K45" s="46">
        <v>30910095</v>
      </c>
      <c r="L45" s="43"/>
    </row>
    <row r="46" spans="2:12" ht="15.75" x14ac:dyDescent="0.25">
      <c r="B46" s="32"/>
      <c r="C46" s="39"/>
      <c r="D46" s="39"/>
      <c r="E46" s="39"/>
      <c r="F46" s="39"/>
      <c r="G46" s="39"/>
      <c r="H46" s="47"/>
      <c r="I46" s="48"/>
      <c r="J46" s="38"/>
      <c r="K46" s="38"/>
      <c r="L46" s="43"/>
    </row>
    <row r="47" spans="2:12" ht="15" customHeight="1" x14ac:dyDescent="0.25">
      <c r="B47" s="32"/>
      <c r="C47" s="39"/>
      <c r="D47" s="39"/>
      <c r="E47" s="39"/>
      <c r="F47" s="39"/>
      <c r="G47" s="39"/>
      <c r="H47" s="41" t="s">
        <v>55</v>
      </c>
      <c r="I47" s="41"/>
      <c r="J47" s="53">
        <f>J48</f>
        <v>338784791</v>
      </c>
      <c r="K47" s="53">
        <f>K48</f>
        <v>264197217</v>
      </c>
      <c r="L47" s="43"/>
    </row>
    <row r="48" spans="2:12" ht="15" customHeight="1" x14ac:dyDescent="0.25">
      <c r="B48" s="32"/>
      <c r="C48" s="39"/>
      <c r="D48" s="39"/>
      <c r="E48" s="39"/>
      <c r="F48" s="39"/>
      <c r="G48" s="39"/>
      <c r="H48" s="45" t="s">
        <v>56</v>
      </c>
      <c r="I48" s="45"/>
      <c r="J48" s="46">
        <v>338784791</v>
      </c>
      <c r="K48" s="46">
        <v>264197217</v>
      </c>
      <c r="L48" s="43"/>
    </row>
    <row r="49" spans="2:258" ht="15.75" x14ac:dyDescent="0.25">
      <c r="B49" s="32"/>
      <c r="C49" s="39"/>
      <c r="D49" s="39"/>
      <c r="E49" s="39"/>
      <c r="F49" s="39"/>
      <c r="G49" s="39"/>
      <c r="H49" s="47"/>
      <c r="I49" s="48"/>
      <c r="J49" s="38"/>
      <c r="K49" s="38"/>
      <c r="L49" s="43"/>
    </row>
    <row r="50" spans="2:258" ht="15" customHeight="1" x14ac:dyDescent="0.25">
      <c r="B50" s="32"/>
      <c r="C50" s="39"/>
      <c r="D50" s="39"/>
      <c r="E50" s="39"/>
      <c r="F50" s="39"/>
      <c r="G50" s="39"/>
      <c r="H50" s="41" t="s">
        <v>57</v>
      </c>
      <c r="I50" s="41"/>
      <c r="J50" s="53">
        <f>J13+J18+J29+J34+J41+J47</f>
        <v>16023056784</v>
      </c>
      <c r="K50" s="53">
        <f>K13+K18+K29+K34+K41+K47</f>
        <v>16034476675</v>
      </c>
      <c r="L50" s="43"/>
      <c r="IX50" s="55"/>
    </row>
    <row r="51" spans="2:258" ht="15.75" x14ac:dyDescent="0.25">
      <c r="B51" s="32"/>
      <c r="C51" s="39"/>
      <c r="D51" s="39"/>
      <c r="E51" s="39"/>
      <c r="F51" s="39"/>
      <c r="G51" s="39"/>
      <c r="H51" s="47"/>
      <c r="I51" s="47"/>
      <c r="J51" s="38"/>
      <c r="K51" s="38"/>
      <c r="L51" s="43"/>
    </row>
    <row r="52" spans="2:258" ht="15" customHeight="1" x14ac:dyDescent="0.25">
      <c r="B52" s="32"/>
      <c r="C52" s="39"/>
      <c r="D52" s="39"/>
      <c r="E52" s="39"/>
      <c r="F52" s="39"/>
      <c r="G52" s="39"/>
      <c r="H52" s="37" t="s">
        <v>58</v>
      </c>
      <c r="I52" s="37"/>
      <c r="J52" s="53">
        <f>E34-J50</f>
        <v>1663695942</v>
      </c>
      <c r="K52" s="53">
        <f>F34-K50</f>
        <v>1267995261</v>
      </c>
      <c r="L52" s="43"/>
    </row>
    <row r="53" spans="2:258" x14ac:dyDescent="0.25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8"/>
    </row>
    <row r="54" spans="2:258" ht="8.25" customHeight="1" x14ac:dyDescent="0.2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2:258" hidden="1" x14ac:dyDescent="0.25">
      <c r="E55" s="59"/>
    </row>
    <row r="56" spans="2:258" hidden="1" x14ac:dyDescent="0.25">
      <c r="E56" s="59"/>
    </row>
    <row r="57" spans="2:258" x14ac:dyDescent="0.25"/>
    <row r="58" spans="2:258" x14ac:dyDescent="0.25"/>
    <row r="59" spans="2:258" x14ac:dyDescent="0.25"/>
    <row r="60" spans="2:258" x14ac:dyDescent="0.25"/>
    <row r="61" spans="2:258" x14ac:dyDescent="0.25"/>
    <row r="62" spans="2:258" x14ac:dyDescent="0.25"/>
    <row r="63" spans="2:258" x14ac:dyDescent="0.25"/>
    <row r="64" spans="2:258" x14ac:dyDescent="0.25"/>
    <row r="65" x14ac:dyDescent="0.25"/>
    <row r="66" x14ac:dyDescent="0.25"/>
  </sheetData>
  <mergeCells count="63">
    <mergeCell ref="H52:I52"/>
    <mergeCell ref="H43:I43"/>
    <mergeCell ref="H44:I44"/>
    <mergeCell ref="H45:I45"/>
    <mergeCell ref="H47:I47"/>
    <mergeCell ref="H48:I48"/>
    <mergeCell ref="H50:I50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  <mergeCell ref="D1:J1"/>
    <mergeCell ref="D2:J2"/>
    <mergeCell ref="D3:J3"/>
    <mergeCell ref="D4:J4"/>
    <mergeCell ref="D5:J5"/>
    <mergeCell ref="D7:J7"/>
  </mergeCells>
  <printOptions horizontalCentered="1"/>
  <pageMargins left="0.31527777777777799" right="0.31527777777777799" top="0.74791666666666701" bottom="0.74791666666666701" header="0.51180555555555496" footer="0.51180555555555496"/>
  <pageSetup scale="48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2025-04-03T22:47:53Z</dcterms:modified>
</cp:coreProperties>
</file>