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CONSOLIDADOS PARA IMPRIMIR CUENTA PÚBLICA 2024\OPDS Y FIDEICOMISOS\"/>
    </mc:Choice>
  </mc:AlternateContent>
  <xr:revisionPtr revIDLastSave="0" documentId="13_ncr:1_{06B0BC9C-A64B-4801-9D51-2056588CEB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tado de Flujos de Efectivo" sheetId="2" r:id="rId1"/>
  </sheets>
  <definedNames>
    <definedName name="_xlnm.Print_Area" localSheetId="0">'Estado de Flujos de Efectivo'!$A$1:$R$54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8" i="2" l="1"/>
  <c r="P37" i="2" s="1"/>
  <c r="O38" i="2"/>
  <c r="O37" i="2" s="1"/>
  <c r="P31" i="2"/>
  <c r="O31" i="2"/>
  <c r="P30" i="2"/>
  <c r="O30" i="2"/>
  <c r="H28" i="2"/>
  <c r="G28" i="2"/>
  <c r="P20" i="2"/>
  <c r="O20" i="2"/>
  <c r="P15" i="2"/>
  <c r="P25" i="2" s="1"/>
  <c r="O15" i="2"/>
  <c r="O25" i="2" s="1"/>
  <c r="H15" i="2"/>
  <c r="H47" i="2" s="1"/>
  <c r="G15" i="2"/>
  <c r="G47" i="2" s="1"/>
  <c r="O44" i="2" l="1"/>
  <c r="O47" i="2" s="1"/>
  <c r="O50" i="2" s="1"/>
  <c r="P44" i="2"/>
  <c r="P47" i="2" s="1"/>
  <c r="P50" i="2" s="1"/>
</calcChain>
</file>

<file path=xl/sharedStrings.xml><?xml version="1.0" encoding="utf-8"?>
<sst xmlns="http://schemas.openxmlformats.org/spreadsheetml/2006/main" count="61" uniqueCount="52">
  <si>
    <t>ORGANISMOS PÚBLICOS DESCENTRALIZADOS Y FIDEICOMISOS</t>
  </si>
  <si>
    <t>Estado de Flujos de Efectivo Consolidado</t>
  </si>
  <si>
    <t>Del 1o. de Enero al 31 de Diciembre de 2024 y 2023</t>
  </si>
  <si>
    <t>(Cifras en Pesos)</t>
  </si>
  <si>
    <t>Concepto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</si>
  <si>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</si>
  <si>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</si>
  <si>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</si>
  <si>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</si>
  <si>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</si>
  <si>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</si>
  <si>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</si>
  <si>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</si>
  <si>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Otros Orígenes de Inversión</t>
  </si>
  <si>
    <t>Derechos</t>
  </si>
  <si>
    <t xml:space="preserve">Productos </t>
  </si>
  <si>
    <t>Aplicación</t>
  </si>
  <si>
    <t xml:space="preserve">Aprovechamientos </t>
  </si>
  <si>
    <t>Ingresos por Venta de Bienes y Prestación de Servicios</t>
  </si>
  <si>
    <t xml:space="preserve">Participaciones, Aportaciones, Convenios, Incentivos Derivados de la Colaboración Fiscal, Fondos Distintos de Aportaciones 
</t>
  </si>
  <si>
    <t>Otras Aplicaciones de Inversión</t>
  </si>
  <si>
    <t>Transferencias, Asignaciones, Subsidios y Subvenciones y Pensiones y Jubilaciones</t>
  </si>
  <si>
    <t>Otros Origenes de Operación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</si>
  <si>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</si>
  <si>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</si>
  <si>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</si>
  <si>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</si>
  <si>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</si>
  <si>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</si>
  <si>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</si>
  <si>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</si>
  <si>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</si>
  <si>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</si>
  <si>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</si>
  <si>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Otros Origenes de Financiamiento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</si>
  <si>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</si>
  <si>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</si>
  <si>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</si>
  <si>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</si>
  <si>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</si>
  <si>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</si>
  <si>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</si>
  <si>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</si>
  <si>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>Otras Aplicaciones de Financiamiento</t>
  </si>
  <si>
    <t xml:space="preserve">Aportaciones </t>
  </si>
  <si>
    <t>Convenios</t>
  </si>
  <si>
    <t>Otros Aplicaciones de Operación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</si>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</sst>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Encode Sans"/>
    </font>
    <font>
      <sz val="9"/>
      <color theme="1"/>
      <name val="Encode Sans"/>
    </font>
    <font>
      <sz val="9"/>
      <color theme="1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b/>
      <sz val="10"/>
      <name val="Encode Sans"/>
    </font>
    <font>
      <sz val="10"/>
      <color theme="1"/>
      <name val="Calibri"/>
      <family val="2"/>
    </font>
    <font>
      <b/>
      <sz val="9"/>
      <name val="Calibri"/>
      <family val="2"/>
    </font>
    <font>
      <sz val="12"/>
      <name val="Calibri"/>
      <family val="2"/>
    </font>
    <font>
      <sz val="9"/>
      <color theme="0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sz val="10"/>
      <color theme="0"/>
      <name val="Calibri"/>
      <family val="2"/>
    </font>
    <font>
      <sz val="9"/>
      <color theme="1"/>
      <name val="DIN Pro Regular"/>
      <family val="2"/>
    </font>
    <font>
      <b/>
      <sz val="12"/>
      <color theme="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8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vertical="top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8" fillId="2" borderId="0" xfId="2" applyFont="1" applyFill="1"/>
    <xf numFmtId="0" fontId="8" fillId="2" borderId="0" xfId="0" applyFont="1" applyFill="1" applyAlignment="1" applyProtection="1">
      <alignment horizontal="center"/>
      <protection locked="0"/>
    </xf>
    <xf numFmtId="0" fontId="9" fillId="2" borderId="0" xfId="2" applyFont="1" applyFill="1"/>
    <xf numFmtId="0" fontId="8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8" fillId="2" borderId="0" xfId="2" applyFont="1" applyFill="1" applyAlignment="1">
      <alignment horizontal="center"/>
    </xf>
    <xf numFmtId="0" fontId="10" fillId="2" borderId="0" xfId="0" applyFont="1" applyFill="1"/>
    <xf numFmtId="0" fontId="11" fillId="2" borderId="0" xfId="3" applyNumberFormat="1" applyFont="1" applyFill="1" applyAlignment="1">
      <alignment horizontal="centerContinuous" vertical="center"/>
    </xf>
    <xf numFmtId="0" fontId="8" fillId="2" borderId="0" xfId="0" applyFont="1" applyFill="1" applyAlignment="1">
      <alignment horizontal="center"/>
    </xf>
    <xf numFmtId="0" fontId="12" fillId="2" borderId="0" xfId="0" applyFont="1" applyFill="1" applyProtection="1">
      <protection locked="0"/>
    </xf>
    <xf numFmtId="0" fontId="8" fillId="2" borderId="0" xfId="2" applyFont="1" applyFill="1" applyAlignment="1">
      <alignment horizontal="center" vertical="top"/>
    </xf>
    <xf numFmtId="0" fontId="12" fillId="2" borderId="0" xfId="2" applyFont="1" applyFill="1" applyAlignment="1">
      <alignment horizontal="centerContinuous" vertical="center"/>
    </xf>
    <xf numFmtId="0" fontId="12" fillId="2" borderId="0" xfId="2" applyFont="1" applyFill="1" applyAlignment="1">
      <alignment horizontal="center" vertical="top"/>
    </xf>
    <xf numFmtId="0" fontId="13" fillId="2" borderId="0" xfId="0" applyFont="1" applyFill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2" xfId="2" applyFont="1" applyFill="1" applyBorder="1" applyAlignment="1">
      <alignment horizontal="center" vertical="center"/>
    </xf>
    <xf numFmtId="165" fontId="14" fillId="3" borderId="2" xfId="1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0" fontId="16" fillId="3" borderId="3" xfId="0" applyFont="1" applyFill="1" applyBorder="1"/>
    <xf numFmtId="0" fontId="17" fillId="2" borderId="0" xfId="0" applyFont="1" applyFill="1"/>
    <xf numFmtId="0" fontId="3" fillId="2" borderId="4" xfId="0" applyFont="1" applyFill="1" applyBorder="1"/>
    <xf numFmtId="0" fontId="8" fillId="2" borderId="0" xfId="2" applyFont="1" applyFill="1" applyAlignment="1">
      <alignment vertical="center"/>
    </xf>
    <xf numFmtId="0" fontId="12" fillId="2" borderId="0" xfId="2" applyFont="1" applyFill="1" applyAlignment="1">
      <alignment vertical="top"/>
    </xf>
    <xf numFmtId="0" fontId="10" fillId="2" borderId="5" xfId="0" applyFont="1" applyFill="1" applyBorder="1"/>
    <xf numFmtId="0" fontId="17" fillId="2" borderId="0" xfId="0" applyFont="1" applyFill="1" applyAlignment="1">
      <alignment vertical="top"/>
    </xf>
    <xf numFmtId="0" fontId="3" fillId="2" borderId="4" xfId="0" applyFont="1" applyFill="1" applyBorder="1" applyAlignment="1">
      <alignment vertical="top"/>
    </xf>
    <xf numFmtId="0" fontId="8" fillId="2" borderId="0" xfId="2" applyFont="1" applyFill="1" applyAlignment="1">
      <alignment vertical="top"/>
    </xf>
    <xf numFmtId="0" fontId="8" fillId="2" borderId="4" xfId="2" applyFont="1" applyFill="1" applyBorder="1" applyAlignment="1">
      <alignment horizontal="left" vertical="top"/>
    </xf>
    <xf numFmtId="0" fontId="8" fillId="2" borderId="0" xfId="2" applyFont="1" applyFill="1" applyAlignment="1">
      <alignment horizontal="left" vertical="top"/>
    </xf>
    <xf numFmtId="3" fontId="12" fillId="2" borderId="0" xfId="2" applyNumberFormat="1" applyFont="1" applyFill="1" applyAlignment="1">
      <alignment vertical="top"/>
    </xf>
    <xf numFmtId="3" fontId="8" fillId="4" borderId="0" xfId="2" applyNumberFormat="1" applyFont="1" applyFill="1" applyAlignment="1">
      <alignment vertical="top"/>
    </xf>
    <xf numFmtId="0" fontId="18" fillId="0" borderId="0" xfId="0" applyFont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 applyProtection="1">
      <alignment horizontal="right" vertical="top"/>
      <protection locked="0"/>
    </xf>
    <xf numFmtId="0" fontId="3" fillId="2" borderId="0" xfId="0" applyFont="1" applyFill="1"/>
    <xf numFmtId="0" fontId="12" fillId="2" borderId="0" xfId="2" applyFont="1" applyFill="1" applyAlignment="1">
      <alignment horizontal="left" vertical="top"/>
    </xf>
    <xf numFmtId="3" fontId="3" fillId="2" borderId="0" xfId="0" applyNumberFormat="1" applyFont="1" applyFill="1"/>
    <xf numFmtId="0" fontId="18" fillId="2" borderId="0" xfId="0" applyFont="1" applyFill="1"/>
    <xf numFmtId="0" fontId="3" fillId="2" borderId="0" xfId="0" applyFont="1" applyFill="1" applyAlignment="1">
      <alignment horizontal="left" wrapText="1"/>
    </xf>
    <xf numFmtId="3" fontId="3" fillId="2" borderId="0" xfId="0" applyNumberFormat="1" applyFont="1" applyFill="1" applyAlignment="1" applyProtection="1">
      <alignment horizontal="right"/>
      <protection locked="0"/>
    </xf>
    <xf numFmtId="0" fontId="3" fillId="0" borderId="0" xfId="0" applyFont="1"/>
    <xf numFmtId="0" fontId="3" fillId="0" borderId="0" xfId="0" applyFont="1" applyAlignment="1">
      <alignment vertical="top"/>
    </xf>
    <xf numFmtId="0" fontId="3" fillId="2" borderId="0" xfId="0" applyFont="1" applyFill="1" applyAlignment="1">
      <alignment wrapText="1"/>
    </xf>
    <xf numFmtId="0" fontId="8" fillId="2" borderId="0" xfId="2" applyFont="1" applyFill="1" applyAlignment="1">
      <alignment horizontal="left" vertical="top" wrapText="1"/>
    </xf>
    <xf numFmtId="0" fontId="12" fillId="2" borderId="0" xfId="2" applyFont="1" applyFill="1"/>
    <xf numFmtId="0" fontId="3" fillId="2" borderId="0" xfId="0" applyFont="1" applyFill="1" applyAlignment="1">
      <alignment horizontal="left"/>
    </xf>
    <xf numFmtId="0" fontId="8" fillId="2" borderId="0" xfId="2" applyFont="1" applyFill="1" applyAlignment="1">
      <alignment horizontal="left" vertical="top"/>
    </xf>
    <xf numFmtId="3" fontId="8" fillId="2" borderId="0" xfId="2" applyNumberFormat="1" applyFont="1" applyFill="1" applyAlignment="1">
      <alignment vertical="top"/>
    </xf>
    <xf numFmtId="3" fontId="12" fillId="4" borderId="0" xfId="2" applyNumberFormat="1" applyFont="1" applyFill="1" applyAlignment="1" applyProtection="1">
      <alignment vertical="top"/>
      <protection locked="0"/>
    </xf>
    <xf numFmtId="3" fontId="12" fillId="2" borderId="0" xfId="2" applyNumberFormat="1" applyFont="1" applyFill="1" applyAlignment="1" applyProtection="1">
      <alignment vertical="top"/>
      <protection locked="0"/>
    </xf>
    <xf numFmtId="0" fontId="3" fillId="0" borderId="0" xfId="0" applyFont="1"/>
    <xf numFmtId="0" fontId="12" fillId="2" borderId="0" xfId="2" applyFont="1" applyFill="1" applyAlignment="1">
      <alignment horizontal="left" vertical="top"/>
    </xf>
    <xf numFmtId="0" fontId="3" fillId="0" borderId="0" xfId="0" applyFont="1" applyAlignment="1">
      <alignment wrapText="1"/>
    </xf>
    <xf numFmtId="0" fontId="17" fillId="2" borderId="0" xfId="0" applyFont="1" applyFill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3" fontId="8" fillId="4" borderId="0" xfId="2" applyNumberFormat="1" applyFont="1" applyFill="1" applyAlignment="1">
      <alignment horizontal="right" vertical="top" wrapText="1"/>
    </xf>
    <xf numFmtId="0" fontId="3" fillId="2" borderId="0" xfId="0" applyFont="1" applyFill="1" applyAlignment="1">
      <alignment horizontal="left" vertical="top" wrapText="1"/>
    </xf>
    <xf numFmtId="0" fontId="10" fillId="2" borderId="5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3" fontId="8" fillId="2" borderId="0" xfId="2" applyNumberFormat="1" applyFont="1" applyFill="1" applyAlignment="1">
      <alignment horizontal="right" vertical="top" wrapText="1"/>
    </xf>
    <xf numFmtId="0" fontId="8" fillId="2" borderId="0" xfId="2" applyFont="1" applyFill="1" applyAlignment="1">
      <alignment horizontal="left" vertical="top" wrapText="1"/>
    </xf>
    <xf numFmtId="3" fontId="12" fillId="2" borderId="0" xfId="2" applyNumberFormat="1" applyFont="1" applyFill="1" applyAlignment="1">
      <alignment horizontal="right" vertical="top" wrapText="1"/>
    </xf>
    <xf numFmtId="0" fontId="10" fillId="2" borderId="6" xfId="0" applyFont="1" applyFill="1" applyBorder="1" applyAlignment="1">
      <alignment vertical="top"/>
    </xf>
    <xf numFmtId="0" fontId="19" fillId="2" borderId="7" xfId="2" applyFont="1" applyFill="1" applyBorder="1" applyAlignment="1">
      <alignment vertical="top"/>
    </xf>
    <xf numFmtId="3" fontId="20" fillId="2" borderId="7" xfId="2" applyNumberFormat="1" applyFont="1" applyFill="1" applyBorder="1" applyAlignment="1">
      <alignment vertical="top"/>
    </xf>
    <xf numFmtId="0" fontId="10" fillId="2" borderId="7" xfId="0" applyFont="1" applyFill="1" applyBorder="1" applyAlignment="1">
      <alignment vertical="top"/>
    </xf>
    <xf numFmtId="0" fontId="10" fillId="2" borderId="7" xfId="0" applyFont="1" applyFill="1" applyBorder="1"/>
    <xf numFmtId="0" fontId="10" fillId="2" borderId="8" xfId="0" applyFont="1" applyFill="1" applyBorder="1"/>
    <xf numFmtId="0" fontId="2" fillId="2" borderId="0" xfId="0" applyFont="1" applyFill="1" applyAlignment="1">
      <alignment vertical="top"/>
    </xf>
    <xf numFmtId="0" fontId="21" fillId="2" borderId="0" xfId="2" applyFont="1" applyFill="1" applyAlignment="1">
      <alignment vertical="top"/>
    </xf>
    <xf numFmtId="3" fontId="21" fillId="2" borderId="0" xfId="2" applyNumberFormat="1" applyFont="1" applyFill="1" applyAlignment="1">
      <alignment vertical="top"/>
    </xf>
    <xf numFmtId="0" fontId="6" fillId="2" borderId="0" xfId="0" applyFont="1" applyFill="1" applyAlignment="1">
      <alignment vertical="top"/>
    </xf>
    <xf numFmtId="3" fontId="2" fillId="2" borderId="0" xfId="0" applyNumberFormat="1" applyFont="1" applyFill="1"/>
    <xf numFmtId="43" fontId="2" fillId="2" borderId="0" xfId="1" applyFont="1" applyFill="1"/>
  </cellXfs>
  <cellStyles count="4">
    <cellStyle name="=C:\WINNT\SYSTEM32\COMMAND.COM" xfId="3" xr:uid="{1885E91D-FC1F-4A11-B9F7-2C0B630605F8}"/>
    <cellStyle name="Millares" xfId="1" builtinId="3"/>
    <cellStyle name="Normal" xfId="0" builtinId="0"/>
    <cellStyle name="Normal 2" xfId="2" xr:uid="{0CFB3A51-7287-4BB5-87E6-B67EBB0602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147410</xdr:colOff>
      <xdr:row>0</xdr:row>
      <xdr:rowOff>204108</xdr:rowOff>
    </xdr:from>
    <xdr:to>
      <xdr:col>4</xdr:col>
      <xdr:colOff>873125</xdr:colOff>
      <xdr:row>4</xdr:row>
      <xdr:rowOff>215447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B223189-F46C-4A59-9FD4-F9598832B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660" y="204108"/>
          <a:ext cx="2573565" cy="1040039"/>
        </a:xfrm>
        <a:prstGeom prst="rect">
          <a:avLst/>
        </a:prstGeom>
      </xdr:spPr>
    </xdr:pic>
    <xdr:clientData/>
  </xdr:twoCellAnchor>
  <xdr:twoCellAnchor>
    <xdr:from>
      <xdr:col>13</xdr:col>
      <xdr:colOff>703037</xdr:colOff>
      <xdr:row>1</xdr:row>
      <xdr:rowOff>90713</xdr:rowOff>
    </xdr:from>
    <xdr:to>
      <xdr:col>15</xdr:col>
      <xdr:colOff>1213304</xdr:colOff>
      <xdr:row>5</xdr:row>
      <xdr:rowOff>56695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D17F695D-6755-4AD1-93D6-522B961332F4}"/>
            </a:ext>
          </a:extLst>
        </xdr:cNvPr>
        <xdr:cNvGrpSpPr/>
      </xdr:nvGrpSpPr>
      <xdr:grpSpPr>
        <a:xfrm>
          <a:off x="12008305" y="351517"/>
          <a:ext cx="3095624" cy="997857"/>
          <a:chOff x="12008305" y="351517"/>
          <a:chExt cx="3095624" cy="997857"/>
        </a:xfrm>
      </xdr:grpSpPr>
      <xdr:sp macro="" textlink="">
        <xdr:nvSpPr>
          <xdr:cNvPr id="4" name="2 CuadroTexto">
            <a:extLst>
              <a:ext uri="{FF2B5EF4-FFF2-40B4-BE49-F238E27FC236}">
                <a16:creationId xmlns:a16="http://schemas.microsoft.com/office/drawing/2014/main" id="{6DEE84DD-86F0-B0B6-0953-4EF9DDBCE208}"/>
              </a:ext>
            </a:extLst>
          </xdr:cNvPr>
          <xdr:cNvSpPr txBox="1"/>
        </xdr:nvSpPr>
        <xdr:spPr>
          <a:xfrm>
            <a:off x="12008305" y="351517"/>
            <a:ext cx="2120446" cy="99785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r"/>
            <a:r>
              <a:rPr lang="es-MX" sz="1800" b="1">
                <a:latin typeface="Calibri" panose="020F0502020204030204" pitchFamily="34" charset="0"/>
              </a:rPr>
              <a:t>CUENTA PÚBLICA CONSOLIDADA</a:t>
            </a:r>
          </a:p>
        </xdr:txBody>
      </xdr:sp>
      <xdr:sp macro="" textlink="">
        <xdr:nvSpPr>
          <xdr:cNvPr id="5" name="3 CuadroTexto">
            <a:extLst>
              <a:ext uri="{FF2B5EF4-FFF2-40B4-BE49-F238E27FC236}">
                <a16:creationId xmlns:a16="http://schemas.microsoft.com/office/drawing/2014/main" id="{BE4397C0-3A17-5A0D-3F0A-B524F8578C58}"/>
              </a:ext>
            </a:extLst>
          </xdr:cNvPr>
          <xdr:cNvSpPr txBox="1"/>
        </xdr:nvSpPr>
        <xdr:spPr>
          <a:xfrm>
            <a:off x="14264821" y="430892"/>
            <a:ext cx="839108" cy="5669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s-MX" sz="2400" b="1">
                <a:latin typeface="Calibri" panose="020F0502020204030204" pitchFamily="34" charset="0"/>
              </a:rPr>
              <a:t>2024</a:t>
            </a:r>
          </a:p>
        </xdr:txBody>
      </xdr:sp>
      <xdr:pic>
        <xdr:nvPicPr>
          <xdr:cNvPr id="6" name="4 Imagen">
            <a:extLst>
              <a:ext uri="{FF2B5EF4-FFF2-40B4-BE49-F238E27FC236}">
                <a16:creationId xmlns:a16="http://schemas.microsoft.com/office/drawing/2014/main" id="{2403333E-9254-80D6-6F20-4C1C60824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4219464" y="521608"/>
            <a:ext cx="18290" cy="37798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64480-85E7-4E2F-B4C8-507AE76ED7EC}">
  <dimension ref="A1:IW61"/>
  <sheetViews>
    <sheetView tabSelected="1" zoomScale="84" zoomScaleNormal="84" zoomScalePageLayoutView="80" workbookViewId="0">
      <selection activeCell="IZ19" sqref="IZ19"/>
    </sheetView>
  </sheetViews>
  <sheetFormatPr baseColWidth="10" defaultColWidth="0" defaultRowHeight="12" customHeight="1" zeroHeight="1"/>
  <cols>
    <col min="1" max="1" width="3.42578125" style="6" customWidth="1"/>
    <col min="2" max="3" width="3.7109375" style="6" customWidth="1"/>
    <col min="4" max="4" width="24" style="6" customWidth="1"/>
    <col min="5" max="5" width="22.85546875" style="6" customWidth="1"/>
    <col min="6" max="6" width="22.140625" style="6" customWidth="1"/>
    <col min="7" max="7" width="18.5703125" style="81" customWidth="1"/>
    <col min="8" max="8" width="18.7109375" style="81" customWidth="1"/>
    <col min="9" max="9" width="7.7109375" style="6" customWidth="1"/>
    <col min="10" max="11" width="3.7109375" style="6" customWidth="1"/>
    <col min="12" max="13" width="18.7109375" style="6" customWidth="1"/>
    <col min="14" max="14" width="20.140625" style="6" customWidth="1"/>
    <col min="15" max="16" width="18.7109375" style="6" customWidth="1"/>
    <col min="17" max="17" width="0.5703125" style="6" customWidth="1"/>
    <col min="18" max="18" width="3" style="6" customWidth="1"/>
    <col min="19" max="256" width="0" style="6" hidden="1"/>
    <col min="257" max="257" width="3.42578125" style="6" customWidth="1"/>
    <col min="258" max="259" width="3.7109375" style="6" customWidth="1"/>
    <col min="260" max="260" width="24" style="6" customWidth="1"/>
    <col min="261" max="261" width="22.85546875" style="6" customWidth="1"/>
    <col min="262" max="262" width="20.140625" style="6" customWidth="1"/>
    <col min="263" max="264" width="18.7109375" style="6" customWidth="1"/>
    <col min="265" max="265" width="7.7109375" style="6" customWidth="1"/>
    <col min="266" max="267" width="3.7109375" style="6" customWidth="1"/>
    <col min="268" max="272" width="18.7109375" style="6" customWidth="1"/>
    <col min="273" max="273" width="1.85546875" style="6" customWidth="1"/>
    <col min="274" max="274" width="3" style="6" customWidth="1"/>
    <col min="275" max="512" width="0" style="6" hidden="1"/>
    <col min="513" max="513" width="3.42578125" style="6" customWidth="1"/>
    <col min="514" max="515" width="3.7109375" style="6" customWidth="1"/>
    <col min="516" max="516" width="24" style="6" customWidth="1"/>
    <col min="517" max="517" width="22.85546875" style="6" customWidth="1"/>
    <col min="518" max="518" width="20.140625" style="6" customWidth="1"/>
    <col min="519" max="520" width="18.7109375" style="6" customWidth="1"/>
    <col min="521" max="521" width="7.7109375" style="6" customWidth="1"/>
    <col min="522" max="523" width="3.7109375" style="6" customWidth="1"/>
    <col min="524" max="528" width="18.7109375" style="6" customWidth="1"/>
    <col min="529" max="529" width="1.85546875" style="6" customWidth="1"/>
    <col min="530" max="530" width="3" style="6" customWidth="1"/>
    <col min="531" max="768" width="0" style="6" hidden="1"/>
    <col min="769" max="769" width="3.42578125" style="6" customWidth="1"/>
    <col min="770" max="771" width="3.7109375" style="6" customWidth="1"/>
    <col min="772" max="772" width="24" style="6" customWidth="1"/>
    <col min="773" max="773" width="22.85546875" style="6" customWidth="1"/>
    <col min="774" max="774" width="20.140625" style="6" customWidth="1"/>
    <col min="775" max="776" width="18.7109375" style="6" customWidth="1"/>
    <col min="777" max="777" width="7.7109375" style="6" customWidth="1"/>
    <col min="778" max="779" width="3.7109375" style="6" customWidth="1"/>
    <col min="780" max="784" width="18.7109375" style="6" customWidth="1"/>
    <col min="785" max="785" width="1.85546875" style="6" customWidth="1"/>
    <col min="786" max="786" width="3" style="6" customWidth="1"/>
    <col min="787" max="1024" width="0" style="6" hidden="1"/>
    <col min="1025" max="1025" width="3.42578125" style="6" customWidth="1"/>
    <col min="1026" max="1027" width="3.7109375" style="6" customWidth="1"/>
    <col min="1028" max="1028" width="24" style="6" customWidth="1"/>
    <col min="1029" max="1029" width="22.85546875" style="6" customWidth="1"/>
    <col min="1030" max="1030" width="20.140625" style="6" customWidth="1"/>
    <col min="1031" max="1032" width="18.7109375" style="6" customWidth="1"/>
    <col min="1033" max="1033" width="7.7109375" style="6" customWidth="1"/>
    <col min="1034" max="1035" width="3.7109375" style="6" customWidth="1"/>
    <col min="1036" max="1040" width="18.7109375" style="6" customWidth="1"/>
    <col min="1041" max="1041" width="1.85546875" style="6" customWidth="1"/>
    <col min="1042" max="1042" width="3" style="6" customWidth="1"/>
    <col min="1043" max="1280" width="0" style="6" hidden="1"/>
    <col min="1281" max="1281" width="3.42578125" style="6" customWidth="1"/>
    <col min="1282" max="1283" width="3.7109375" style="6" customWidth="1"/>
    <col min="1284" max="1284" width="24" style="6" customWidth="1"/>
    <col min="1285" max="1285" width="22.85546875" style="6" customWidth="1"/>
    <col min="1286" max="1286" width="20.140625" style="6" customWidth="1"/>
    <col min="1287" max="1288" width="18.7109375" style="6" customWidth="1"/>
    <col min="1289" max="1289" width="7.7109375" style="6" customWidth="1"/>
    <col min="1290" max="1291" width="3.7109375" style="6" customWidth="1"/>
    <col min="1292" max="1296" width="18.7109375" style="6" customWidth="1"/>
    <col min="1297" max="1297" width="1.85546875" style="6" customWidth="1"/>
    <col min="1298" max="1298" width="3" style="6" customWidth="1"/>
    <col min="1299" max="1536" width="0" style="6" hidden="1"/>
    <col min="1537" max="1537" width="3.42578125" style="6" customWidth="1"/>
    <col min="1538" max="1539" width="3.7109375" style="6" customWidth="1"/>
    <col min="1540" max="1540" width="24" style="6" customWidth="1"/>
    <col min="1541" max="1541" width="22.85546875" style="6" customWidth="1"/>
    <col min="1542" max="1542" width="20.140625" style="6" customWidth="1"/>
    <col min="1543" max="1544" width="18.7109375" style="6" customWidth="1"/>
    <col min="1545" max="1545" width="7.7109375" style="6" customWidth="1"/>
    <col min="1546" max="1547" width="3.7109375" style="6" customWidth="1"/>
    <col min="1548" max="1552" width="18.7109375" style="6" customWidth="1"/>
    <col min="1553" max="1553" width="1.85546875" style="6" customWidth="1"/>
    <col min="1554" max="1554" width="3" style="6" customWidth="1"/>
    <col min="1555" max="1792" width="0" style="6" hidden="1"/>
    <col min="1793" max="1793" width="3.42578125" style="6" customWidth="1"/>
    <col min="1794" max="1795" width="3.7109375" style="6" customWidth="1"/>
    <col min="1796" max="1796" width="24" style="6" customWidth="1"/>
    <col min="1797" max="1797" width="22.85546875" style="6" customWidth="1"/>
    <col min="1798" max="1798" width="20.140625" style="6" customWidth="1"/>
    <col min="1799" max="1800" width="18.7109375" style="6" customWidth="1"/>
    <col min="1801" max="1801" width="7.7109375" style="6" customWidth="1"/>
    <col min="1802" max="1803" width="3.7109375" style="6" customWidth="1"/>
    <col min="1804" max="1808" width="18.7109375" style="6" customWidth="1"/>
    <col min="1809" max="1809" width="1.85546875" style="6" customWidth="1"/>
    <col min="1810" max="1810" width="3" style="6" customWidth="1"/>
    <col min="1811" max="2048" width="0" style="6" hidden="1"/>
    <col min="2049" max="2049" width="3.42578125" style="6" customWidth="1"/>
    <col min="2050" max="2051" width="3.7109375" style="6" customWidth="1"/>
    <col min="2052" max="2052" width="24" style="6" customWidth="1"/>
    <col min="2053" max="2053" width="22.85546875" style="6" customWidth="1"/>
    <col min="2054" max="2054" width="20.140625" style="6" customWidth="1"/>
    <col min="2055" max="2056" width="18.7109375" style="6" customWidth="1"/>
    <col min="2057" max="2057" width="7.7109375" style="6" customWidth="1"/>
    <col min="2058" max="2059" width="3.7109375" style="6" customWidth="1"/>
    <col min="2060" max="2064" width="18.7109375" style="6" customWidth="1"/>
    <col min="2065" max="2065" width="1.85546875" style="6" customWidth="1"/>
    <col min="2066" max="2066" width="3" style="6" customWidth="1"/>
    <col min="2067" max="2304" width="0" style="6" hidden="1"/>
    <col min="2305" max="2305" width="3.42578125" style="6" customWidth="1"/>
    <col min="2306" max="2307" width="3.7109375" style="6" customWidth="1"/>
    <col min="2308" max="2308" width="24" style="6" customWidth="1"/>
    <col min="2309" max="2309" width="22.85546875" style="6" customWidth="1"/>
    <col min="2310" max="2310" width="20.140625" style="6" customWidth="1"/>
    <col min="2311" max="2312" width="18.7109375" style="6" customWidth="1"/>
    <col min="2313" max="2313" width="7.7109375" style="6" customWidth="1"/>
    <col min="2314" max="2315" width="3.7109375" style="6" customWidth="1"/>
    <col min="2316" max="2320" width="18.7109375" style="6" customWidth="1"/>
    <col min="2321" max="2321" width="1.85546875" style="6" customWidth="1"/>
    <col min="2322" max="2322" width="3" style="6" customWidth="1"/>
    <col min="2323" max="2560" width="0" style="6" hidden="1"/>
    <col min="2561" max="2561" width="3.42578125" style="6" customWidth="1"/>
    <col min="2562" max="2563" width="3.7109375" style="6" customWidth="1"/>
    <col min="2564" max="2564" width="24" style="6" customWidth="1"/>
    <col min="2565" max="2565" width="22.85546875" style="6" customWidth="1"/>
    <col min="2566" max="2566" width="20.140625" style="6" customWidth="1"/>
    <col min="2567" max="2568" width="18.7109375" style="6" customWidth="1"/>
    <col min="2569" max="2569" width="7.7109375" style="6" customWidth="1"/>
    <col min="2570" max="2571" width="3.7109375" style="6" customWidth="1"/>
    <col min="2572" max="2576" width="18.7109375" style="6" customWidth="1"/>
    <col min="2577" max="2577" width="1.85546875" style="6" customWidth="1"/>
    <col min="2578" max="2578" width="3" style="6" customWidth="1"/>
    <col min="2579" max="2816" width="0" style="6" hidden="1"/>
    <col min="2817" max="2817" width="3.42578125" style="6" customWidth="1"/>
    <col min="2818" max="2819" width="3.7109375" style="6" customWidth="1"/>
    <col min="2820" max="2820" width="24" style="6" customWidth="1"/>
    <col min="2821" max="2821" width="22.85546875" style="6" customWidth="1"/>
    <col min="2822" max="2822" width="20.140625" style="6" customWidth="1"/>
    <col min="2823" max="2824" width="18.7109375" style="6" customWidth="1"/>
    <col min="2825" max="2825" width="7.7109375" style="6" customWidth="1"/>
    <col min="2826" max="2827" width="3.7109375" style="6" customWidth="1"/>
    <col min="2828" max="2832" width="18.7109375" style="6" customWidth="1"/>
    <col min="2833" max="2833" width="1.85546875" style="6" customWidth="1"/>
    <col min="2834" max="2834" width="3" style="6" customWidth="1"/>
    <col min="2835" max="3072" width="0" style="6" hidden="1"/>
    <col min="3073" max="3073" width="3.42578125" style="6" customWidth="1"/>
    <col min="3074" max="3075" width="3.7109375" style="6" customWidth="1"/>
    <col min="3076" max="3076" width="24" style="6" customWidth="1"/>
    <col min="3077" max="3077" width="22.85546875" style="6" customWidth="1"/>
    <col min="3078" max="3078" width="20.140625" style="6" customWidth="1"/>
    <col min="3079" max="3080" width="18.7109375" style="6" customWidth="1"/>
    <col min="3081" max="3081" width="7.7109375" style="6" customWidth="1"/>
    <col min="3082" max="3083" width="3.7109375" style="6" customWidth="1"/>
    <col min="3084" max="3088" width="18.7109375" style="6" customWidth="1"/>
    <col min="3089" max="3089" width="1.85546875" style="6" customWidth="1"/>
    <col min="3090" max="3090" width="3" style="6" customWidth="1"/>
    <col min="3091" max="3328" width="0" style="6" hidden="1"/>
    <col min="3329" max="3329" width="3.42578125" style="6" customWidth="1"/>
    <col min="3330" max="3331" width="3.7109375" style="6" customWidth="1"/>
    <col min="3332" max="3332" width="24" style="6" customWidth="1"/>
    <col min="3333" max="3333" width="22.85546875" style="6" customWidth="1"/>
    <col min="3334" max="3334" width="20.140625" style="6" customWidth="1"/>
    <col min="3335" max="3336" width="18.7109375" style="6" customWidth="1"/>
    <col min="3337" max="3337" width="7.7109375" style="6" customWidth="1"/>
    <col min="3338" max="3339" width="3.7109375" style="6" customWidth="1"/>
    <col min="3340" max="3344" width="18.7109375" style="6" customWidth="1"/>
    <col min="3345" max="3345" width="1.85546875" style="6" customWidth="1"/>
    <col min="3346" max="3346" width="3" style="6" customWidth="1"/>
    <col min="3347" max="3584" width="0" style="6" hidden="1"/>
    <col min="3585" max="3585" width="3.42578125" style="6" customWidth="1"/>
    <col min="3586" max="3587" width="3.7109375" style="6" customWidth="1"/>
    <col min="3588" max="3588" width="24" style="6" customWidth="1"/>
    <col min="3589" max="3589" width="22.85546875" style="6" customWidth="1"/>
    <col min="3590" max="3590" width="20.140625" style="6" customWidth="1"/>
    <col min="3591" max="3592" width="18.7109375" style="6" customWidth="1"/>
    <col min="3593" max="3593" width="7.7109375" style="6" customWidth="1"/>
    <col min="3594" max="3595" width="3.7109375" style="6" customWidth="1"/>
    <col min="3596" max="3600" width="18.7109375" style="6" customWidth="1"/>
    <col min="3601" max="3601" width="1.85546875" style="6" customWidth="1"/>
    <col min="3602" max="3602" width="3" style="6" customWidth="1"/>
    <col min="3603" max="3840" width="0" style="6" hidden="1"/>
    <col min="3841" max="3841" width="3.42578125" style="6" customWidth="1"/>
    <col min="3842" max="3843" width="3.7109375" style="6" customWidth="1"/>
    <col min="3844" max="3844" width="24" style="6" customWidth="1"/>
    <col min="3845" max="3845" width="22.85546875" style="6" customWidth="1"/>
    <col min="3846" max="3846" width="20.140625" style="6" customWidth="1"/>
    <col min="3847" max="3848" width="18.7109375" style="6" customWidth="1"/>
    <col min="3849" max="3849" width="7.7109375" style="6" customWidth="1"/>
    <col min="3850" max="3851" width="3.7109375" style="6" customWidth="1"/>
    <col min="3852" max="3856" width="18.7109375" style="6" customWidth="1"/>
    <col min="3857" max="3857" width="1.85546875" style="6" customWidth="1"/>
    <col min="3858" max="3858" width="3" style="6" customWidth="1"/>
    <col min="3859" max="4096" width="0" style="6" hidden="1"/>
    <col min="4097" max="4097" width="3.42578125" style="6" customWidth="1"/>
    <col min="4098" max="4099" width="3.7109375" style="6" customWidth="1"/>
    <col min="4100" max="4100" width="24" style="6" customWidth="1"/>
    <col min="4101" max="4101" width="22.85546875" style="6" customWidth="1"/>
    <col min="4102" max="4102" width="20.140625" style="6" customWidth="1"/>
    <col min="4103" max="4104" width="18.7109375" style="6" customWidth="1"/>
    <col min="4105" max="4105" width="7.7109375" style="6" customWidth="1"/>
    <col min="4106" max="4107" width="3.7109375" style="6" customWidth="1"/>
    <col min="4108" max="4112" width="18.7109375" style="6" customWidth="1"/>
    <col min="4113" max="4113" width="1.85546875" style="6" customWidth="1"/>
    <col min="4114" max="4114" width="3" style="6" customWidth="1"/>
    <col min="4115" max="4352" width="0" style="6" hidden="1"/>
    <col min="4353" max="4353" width="3.42578125" style="6" customWidth="1"/>
    <col min="4354" max="4355" width="3.7109375" style="6" customWidth="1"/>
    <col min="4356" max="4356" width="24" style="6" customWidth="1"/>
    <col min="4357" max="4357" width="22.85546875" style="6" customWidth="1"/>
    <col min="4358" max="4358" width="20.140625" style="6" customWidth="1"/>
    <col min="4359" max="4360" width="18.7109375" style="6" customWidth="1"/>
    <col min="4361" max="4361" width="7.7109375" style="6" customWidth="1"/>
    <col min="4362" max="4363" width="3.7109375" style="6" customWidth="1"/>
    <col min="4364" max="4368" width="18.7109375" style="6" customWidth="1"/>
    <col min="4369" max="4369" width="1.85546875" style="6" customWidth="1"/>
    <col min="4370" max="4370" width="3" style="6" customWidth="1"/>
    <col min="4371" max="4608" width="0" style="6" hidden="1"/>
    <col min="4609" max="4609" width="3.42578125" style="6" customWidth="1"/>
    <col min="4610" max="4611" width="3.7109375" style="6" customWidth="1"/>
    <col min="4612" max="4612" width="24" style="6" customWidth="1"/>
    <col min="4613" max="4613" width="22.85546875" style="6" customWidth="1"/>
    <col min="4614" max="4614" width="20.140625" style="6" customWidth="1"/>
    <col min="4615" max="4616" width="18.7109375" style="6" customWidth="1"/>
    <col min="4617" max="4617" width="7.7109375" style="6" customWidth="1"/>
    <col min="4618" max="4619" width="3.7109375" style="6" customWidth="1"/>
    <col min="4620" max="4624" width="18.7109375" style="6" customWidth="1"/>
    <col min="4625" max="4625" width="1.85546875" style="6" customWidth="1"/>
    <col min="4626" max="4626" width="3" style="6" customWidth="1"/>
    <col min="4627" max="4864" width="0" style="6" hidden="1"/>
    <col min="4865" max="4865" width="3.42578125" style="6" customWidth="1"/>
    <col min="4866" max="4867" width="3.7109375" style="6" customWidth="1"/>
    <col min="4868" max="4868" width="24" style="6" customWidth="1"/>
    <col min="4869" max="4869" width="22.85546875" style="6" customWidth="1"/>
    <col min="4870" max="4870" width="20.140625" style="6" customWidth="1"/>
    <col min="4871" max="4872" width="18.7109375" style="6" customWidth="1"/>
    <col min="4873" max="4873" width="7.7109375" style="6" customWidth="1"/>
    <col min="4874" max="4875" width="3.7109375" style="6" customWidth="1"/>
    <col min="4876" max="4880" width="18.7109375" style="6" customWidth="1"/>
    <col min="4881" max="4881" width="1.85546875" style="6" customWidth="1"/>
    <col min="4882" max="4882" width="3" style="6" customWidth="1"/>
    <col min="4883" max="5120" width="0" style="6" hidden="1"/>
    <col min="5121" max="5121" width="3.42578125" style="6" customWidth="1"/>
    <col min="5122" max="5123" width="3.7109375" style="6" customWidth="1"/>
    <col min="5124" max="5124" width="24" style="6" customWidth="1"/>
    <col min="5125" max="5125" width="22.85546875" style="6" customWidth="1"/>
    <col min="5126" max="5126" width="20.140625" style="6" customWidth="1"/>
    <col min="5127" max="5128" width="18.7109375" style="6" customWidth="1"/>
    <col min="5129" max="5129" width="7.7109375" style="6" customWidth="1"/>
    <col min="5130" max="5131" width="3.7109375" style="6" customWidth="1"/>
    <col min="5132" max="5136" width="18.7109375" style="6" customWidth="1"/>
    <col min="5137" max="5137" width="1.85546875" style="6" customWidth="1"/>
    <col min="5138" max="5138" width="3" style="6" customWidth="1"/>
    <col min="5139" max="5376" width="0" style="6" hidden="1"/>
    <col min="5377" max="5377" width="3.42578125" style="6" customWidth="1"/>
    <col min="5378" max="5379" width="3.7109375" style="6" customWidth="1"/>
    <col min="5380" max="5380" width="24" style="6" customWidth="1"/>
    <col min="5381" max="5381" width="22.85546875" style="6" customWidth="1"/>
    <col min="5382" max="5382" width="20.140625" style="6" customWidth="1"/>
    <col min="5383" max="5384" width="18.7109375" style="6" customWidth="1"/>
    <col min="5385" max="5385" width="7.7109375" style="6" customWidth="1"/>
    <col min="5386" max="5387" width="3.7109375" style="6" customWidth="1"/>
    <col min="5388" max="5392" width="18.7109375" style="6" customWidth="1"/>
    <col min="5393" max="5393" width="1.85546875" style="6" customWidth="1"/>
    <col min="5394" max="5394" width="3" style="6" customWidth="1"/>
    <col min="5395" max="5632" width="0" style="6" hidden="1"/>
    <col min="5633" max="5633" width="3.42578125" style="6" customWidth="1"/>
    <col min="5634" max="5635" width="3.7109375" style="6" customWidth="1"/>
    <col min="5636" max="5636" width="24" style="6" customWidth="1"/>
    <col min="5637" max="5637" width="22.85546875" style="6" customWidth="1"/>
    <col min="5638" max="5638" width="20.140625" style="6" customWidth="1"/>
    <col min="5639" max="5640" width="18.7109375" style="6" customWidth="1"/>
    <col min="5641" max="5641" width="7.7109375" style="6" customWidth="1"/>
    <col min="5642" max="5643" width="3.7109375" style="6" customWidth="1"/>
    <col min="5644" max="5648" width="18.7109375" style="6" customWidth="1"/>
    <col min="5649" max="5649" width="1.85546875" style="6" customWidth="1"/>
    <col min="5650" max="5650" width="3" style="6" customWidth="1"/>
    <col min="5651" max="5888" width="0" style="6" hidden="1"/>
    <col min="5889" max="5889" width="3.42578125" style="6" customWidth="1"/>
    <col min="5890" max="5891" width="3.7109375" style="6" customWidth="1"/>
    <col min="5892" max="5892" width="24" style="6" customWidth="1"/>
    <col min="5893" max="5893" width="22.85546875" style="6" customWidth="1"/>
    <col min="5894" max="5894" width="20.140625" style="6" customWidth="1"/>
    <col min="5895" max="5896" width="18.7109375" style="6" customWidth="1"/>
    <col min="5897" max="5897" width="7.7109375" style="6" customWidth="1"/>
    <col min="5898" max="5899" width="3.7109375" style="6" customWidth="1"/>
    <col min="5900" max="5904" width="18.7109375" style="6" customWidth="1"/>
    <col min="5905" max="5905" width="1.85546875" style="6" customWidth="1"/>
    <col min="5906" max="5906" width="3" style="6" customWidth="1"/>
    <col min="5907" max="6144" width="0" style="6" hidden="1"/>
    <col min="6145" max="6145" width="3.42578125" style="6" customWidth="1"/>
    <col min="6146" max="6147" width="3.7109375" style="6" customWidth="1"/>
    <col min="6148" max="6148" width="24" style="6" customWidth="1"/>
    <col min="6149" max="6149" width="22.85546875" style="6" customWidth="1"/>
    <col min="6150" max="6150" width="20.140625" style="6" customWidth="1"/>
    <col min="6151" max="6152" width="18.7109375" style="6" customWidth="1"/>
    <col min="6153" max="6153" width="7.7109375" style="6" customWidth="1"/>
    <col min="6154" max="6155" width="3.7109375" style="6" customWidth="1"/>
    <col min="6156" max="6160" width="18.7109375" style="6" customWidth="1"/>
    <col min="6161" max="6161" width="1.85546875" style="6" customWidth="1"/>
    <col min="6162" max="6162" width="3" style="6" customWidth="1"/>
    <col min="6163" max="6400" width="0" style="6" hidden="1"/>
    <col min="6401" max="6401" width="3.42578125" style="6" customWidth="1"/>
    <col min="6402" max="6403" width="3.7109375" style="6" customWidth="1"/>
    <col min="6404" max="6404" width="24" style="6" customWidth="1"/>
    <col min="6405" max="6405" width="22.85546875" style="6" customWidth="1"/>
    <col min="6406" max="6406" width="20.140625" style="6" customWidth="1"/>
    <col min="6407" max="6408" width="18.7109375" style="6" customWidth="1"/>
    <col min="6409" max="6409" width="7.7109375" style="6" customWidth="1"/>
    <col min="6410" max="6411" width="3.7109375" style="6" customWidth="1"/>
    <col min="6412" max="6416" width="18.7109375" style="6" customWidth="1"/>
    <col min="6417" max="6417" width="1.85546875" style="6" customWidth="1"/>
    <col min="6418" max="6418" width="3" style="6" customWidth="1"/>
    <col min="6419" max="6656" width="0" style="6" hidden="1"/>
    <col min="6657" max="6657" width="3.42578125" style="6" customWidth="1"/>
    <col min="6658" max="6659" width="3.7109375" style="6" customWidth="1"/>
    <col min="6660" max="6660" width="24" style="6" customWidth="1"/>
    <col min="6661" max="6661" width="22.85546875" style="6" customWidth="1"/>
    <col min="6662" max="6662" width="20.140625" style="6" customWidth="1"/>
    <col min="6663" max="6664" width="18.7109375" style="6" customWidth="1"/>
    <col min="6665" max="6665" width="7.7109375" style="6" customWidth="1"/>
    <col min="6666" max="6667" width="3.7109375" style="6" customWidth="1"/>
    <col min="6668" max="6672" width="18.7109375" style="6" customWidth="1"/>
    <col min="6673" max="6673" width="1.85546875" style="6" customWidth="1"/>
    <col min="6674" max="6674" width="3" style="6" customWidth="1"/>
    <col min="6675" max="6912" width="0" style="6" hidden="1"/>
    <col min="6913" max="6913" width="3.42578125" style="6" customWidth="1"/>
    <col min="6914" max="6915" width="3.7109375" style="6" customWidth="1"/>
    <col min="6916" max="6916" width="24" style="6" customWidth="1"/>
    <col min="6917" max="6917" width="22.85546875" style="6" customWidth="1"/>
    <col min="6918" max="6918" width="20.140625" style="6" customWidth="1"/>
    <col min="6919" max="6920" width="18.7109375" style="6" customWidth="1"/>
    <col min="6921" max="6921" width="7.7109375" style="6" customWidth="1"/>
    <col min="6922" max="6923" width="3.7109375" style="6" customWidth="1"/>
    <col min="6924" max="6928" width="18.7109375" style="6" customWidth="1"/>
    <col min="6929" max="6929" width="1.85546875" style="6" customWidth="1"/>
    <col min="6930" max="6930" width="3" style="6" customWidth="1"/>
    <col min="6931" max="7168" width="0" style="6" hidden="1"/>
    <col min="7169" max="7169" width="3.42578125" style="6" customWidth="1"/>
    <col min="7170" max="7171" width="3.7109375" style="6" customWidth="1"/>
    <col min="7172" max="7172" width="24" style="6" customWidth="1"/>
    <col min="7173" max="7173" width="22.85546875" style="6" customWidth="1"/>
    <col min="7174" max="7174" width="20.140625" style="6" customWidth="1"/>
    <col min="7175" max="7176" width="18.7109375" style="6" customWidth="1"/>
    <col min="7177" max="7177" width="7.7109375" style="6" customWidth="1"/>
    <col min="7178" max="7179" width="3.7109375" style="6" customWidth="1"/>
    <col min="7180" max="7184" width="18.7109375" style="6" customWidth="1"/>
    <col min="7185" max="7185" width="1.85546875" style="6" customWidth="1"/>
    <col min="7186" max="7186" width="3" style="6" customWidth="1"/>
    <col min="7187" max="7424" width="0" style="6" hidden="1"/>
    <col min="7425" max="7425" width="3.42578125" style="6" customWidth="1"/>
    <col min="7426" max="7427" width="3.7109375" style="6" customWidth="1"/>
    <col min="7428" max="7428" width="24" style="6" customWidth="1"/>
    <col min="7429" max="7429" width="22.85546875" style="6" customWidth="1"/>
    <col min="7430" max="7430" width="20.140625" style="6" customWidth="1"/>
    <col min="7431" max="7432" width="18.7109375" style="6" customWidth="1"/>
    <col min="7433" max="7433" width="7.7109375" style="6" customWidth="1"/>
    <col min="7434" max="7435" width="3.7109375" style="6" customWidth="1"/>
    <col min="7436" max="7440" width="18.7109375" style="6" customWidth="1"/>
    <col min="7441" max="7441" width="1.85546875" style="6" customWidth="1"/>
    <col min="7442" max="7442" width="3" style="6" customWidth="1"/>
    <col min="7443" max="7680" width="0" style="6" hidden="1"/>
    <col min="7681" max="7681" width="3.42578125" style="6" customWidth="1"/>
    <col min="7682" max="7683" width="3.7109375" style="6" customWidth="1"/>
    <col min="7684" max="7684" width="24" style="6" customWidth="1"/>
    <col min="7685" max="7685" width="22.85546875" style="6" customWidth="1"/>
    <col min="7686" max="7686" width="20.140625" style="6" customWidth="1"/>
    <col min="7687" max="7688" width="18.7109375" style="6" customWidth="1"/>
    <col min="7689" max="7689" width="7.7109375" style="6" customWidth="1"/>
    <col min="7690" max="7691" width="3.7109375" style="6" customWidth="1"/>
    <col min="7692" max="7696" width="18.7109375" style="6" customWidth="1"/>
    <col min="7697" max="7697" width="1.85546875" style="6" customWidth="1"/>
    <col min="7698" max="7698" width="3" style="6" customWidth="1"/>
    <col min="7699" max="7936" width="0" style="6" hidden="1"/>
    <col min="7937" max="7937" width="3.42578125" style="6" customWidth="1"/>
    <col min="7938" max="7939" width="3.7109375" style="6" customWidth="1"/>
    <col min="7940" max="7940" width="24" style="6" customWidth="1"/>
    <col min="7941" max="7941" width="22.85546875" style="6" customWidth="1"/>
    <col min="7942" max="7942" width="20.140625" style="6" customWidth="1"/>
    <col min="7943" max="7944" width="18.7109375" style="6" customWidth="1"/>
    <col min="7945" max="7945" width="7.7109375" style="6" customWidth="1"/>
    <col min="7946" max="7947" width="3.7109375" style="6" customWidth="1"/>
    <col min="7948" max="7952" width="18.7109375" style="6" customWidth="1"/>
    <col min="7953" max="7953" width="1.85546875" style="6" customWidth="1"/>
    <col min="7954" max="7954" width="3" style="6" customWidth="1"/>
    <col min="7955" max="8192" width="0" style="6" hidden="1"/>
    <col min="8193" max="8193" width="3.42578125" style="6" customWidth="1"/>
    <col min="8194" max="8195" width="3.7109375" style="6" customWidth="1"/>
    <col min="8196" max="8196" width="24" style="6" customWidth="1"/>
    <col min="8197" max="8197" width="22.85546875" style="6" customWidth="1"/>
    <col min="8198" max="8198" width="20.140625" style="6" customWidth="1"/>
    <col min="8199" max="8200" width="18.7109375" style="6" customWidth="1"/>
    <col min="8201" max="8201" width="7.7109375" style="6" customWidth="1"/>
    <col min="8202" max="8203" width="3.7109375" style="6" customWidth="1"/>
    <col min="8204" max="8208" width="18.7109375" style="6" customWidth="1"/>
    <col min="8209" max="8209" width="1.85546875" style="6" customWidth="1"/>
    <col min="8210" max="8210" width="3" style="6" customWidth="1"/>
    <col min="8211" max="8448" width="0" style="6" hidden="1"/>
    <col min="8449" max="8449" width="3.42578125" style="6" customWidth="1"/>
    <col min="8450" max="8451" width="3.7109375" style="6" customWidth="1"/>
    <col min="8452" max="8452" width="24" style="6" customWidth="1"/>
    <col min="8453" max="8453" width="22.85546875" style="6" customWidth="1"/>
    <col min="8454" max="8454" width="20.140625" style="6" customWidth="1"/>
    <col min="8455" max="8456" width="18.7109375" style="6" customWidth="1"/>
    <col min="8457" max="8457" width="7.7109375" style="6" customWidth="1"/>
    <col min="8458" max="8459" width="3.7109375" style="6" customWidth="1"/>
    <col min="8460" max="8464" width="18.7109375" style="6" customWidth="1"/>
    <col min="8465" max="8465" width="1.85546875" style="6" customWidth="1"/>
    <col min="8466" max="8466" width="3" style="6" customWidth="1"/>
    <col min="8467" max="8704" width="0" style="6" hidden="1"/>
    <col min="8705" max="8705" width="3.42578125" style="6" customWidth="1"/>
    <col min="8706" max="8707" width="3.7109375" style="6" customWidth="1"/>
    <col min="8708" max="8708" width="24" style="6" customWidth="1"/>
    <col min="8709" max="8709" width="22.85546875" style="6" customWidth="1"/>
    <col min="8710" max="8710" width="20.140625" style="6" customWidth="1"/>
    <col min="8711" max="8712" width="18.7109375" style="6" customWidth="1"/>
    <col min="8713" max="8713" width="7.7109375" style="6" customWidth="1"/>
    <col min="8714" max="8715" width="3.7109375" style="6" customWidth="1"/>
    <col min="8716" max="8720" width="18.7109375" style="6" customWidth="1"/>
    <col min="8721" max="8721" width="1.85546875" style="6" customWidth="1"/>
    <col min="8722" max="8722" width="3" style="6" customWidth="1"/>
    <col min="8723" max="8960" width="0" style="6" hidden="1"/>
    <col min="8961" max="8961" width="3.42578125" style="6" customWidth="1"/>
    <col min="8962" max="8963" width="3.7109375" style="6" customWidth="1"/>
    <col min="8964" max="8964" width="24" style="6" customWidth="1"/>
    <col min="8965" max="8965" width="22.85546875" style="6" customWidth="1"/>
    <col min="8966" max="8966" width="20.140625" style="6" customWidth="1"/>
    <col min="8967" max="8968" width="18.7109375" style="6" customWidth="1"/>
    <col min="8969" max="8969" width="7.7109375" style="6" customWidth="1"/>
    <col min="8970" max="8971" width="3.7109375" style="6" customWidth="1"/>
    <col min="8972" max="8976" width="18.7109375" style="6" customWidth="1"/>
    <col min="8977" max="8977" width="1.85546875" style="6" customWidth="1"/>
    <col min="8978" max="8978" width="3" style="6" customWidth="1"/>
    <col min="8979" max="9216" width="0" style="6" hidden="1"/>
    <col min="9217" max="9217" width="3.42578125" style="6" customWidth="1"/>
    <col min="9218" max="9219" width="3.7109375" style="6" customWidth="1"/>
    <col min="9220" max="9220" width="24" style="6" customWidth="1"/>
    <col min="9221" max="9221" width="22.85546875" style="6" customWidth="1"/>
    <col min="9222" max="9222" width="20.140625" style="6" customWidth="1"/>
    <col min="9223" max="9224" width="18.7109375" style="6" customWidth="1"/>
    <col min="9225" max="9225" width="7.7109375" style="6" customWidth="1"/>
    <col min="9226" max="9227" width="3.7109375" style="6" customWidth="1"/>
    <col min="9228" max="9232" width="18.7109375" style="6" customWidth="1"/>
    <col min="9233" max="9233" width="1.85546875" style="6" customWidth="1"/>
    <col min="9234" max="9234" width="3" style="6" customWidth="1"/>
    <col min="9235" max="9472" width="0" style="6" hidden="1"/>
    <col min="9473" max="9473" width="3.42578125" style="6" customWidth="1"/>
    <col min="9474" max="9475" width="3.7109375" style="6" customWidth="1"/>
    <col min="9476" max="9476" width="24" style="6" customWidth="1"/>
    <col min="9477" max="9477" width="22.85546875" style="6" customWidth="1"/>
    <col min="9478" max="9478" width="20.140625" style="6" customWidth="1"/>
    <col min="9479" max="9480" width="18.7109375" style="6" customWidth="1"/>
    <col min="9481" max="9481" width="7.7109375" style="6" customWidth="1"/>
    <col min="9482" max="9483" width="3.7109375" style="6" customWidth="1"/>
    <col min="9484" max="9488" width="18.7109375" style="6" customWidth="1"/>
    <col min="9489" max="9489" width="1.85546875" style="6" customWidth="1"/>
    <col min="9490" max="9490" width="3" style="6" customWidth="1"/>
    <col min="9491" max="9728" width="0" style="6" hidden="1"/>
    <col min="9729" max="9729" width="3.42578125" style="6" customWidth="1"/>
    <col min="9730" max="9731" width="3.7109375" style="6" customWidth="1"/>
    <col min="9732" max="9732" width="24" style="6" customWidth="1"/>
    <col min="9733" max="9733" width="22.85546875" style="6" customWidth="1"/>
    <col min="9734" max="9734" width="20.140625" style="6" customWidth="1"/>
    <col min="9735" max="9736" width="18.7109375" style="6" customWidth="1"/>
    <col min="9737" max="9737" width="7.7109375" style="6" customWidth="1"/>
    <col min="9738" max="9739" width="3.7109375" style="6" customWidth="1"/>
    <col min="9740" max="9744" width="18.7109375" style="6" customWidth="1"/>
    <col min="9745" max="9745" width="1.85546875" style="6" customWidth="1"/>
    <col min="9746" max="9746" width="3" style="6" customWidth="1"/>
    <col min="9747" max="9984" width="0" style="6" hidden="1"/>
    <col min="9985" max="9985" width="3.42578125" style="6" customWidth="1"/>
    <col min="9986" max="9987" width="3.7109375" style="6" customWidth="1"/>
    <col min="9988" max="9988" width="24" style="6" customWidth="1"/>
    <col min="9989" max="9989" width="22.85546875" style="6" customWidth="1"/>
    <col min="9990" max="9990" width="20.140625" style="6" customWidth="1"/>
    <col min="9991" max="9992" width="18.7109375" style="6" customWidth="1"/>
    <col min="9993" max="9993" width="7.7109375" style="6" customWidth="1"/>
    <col min="9994" max="9995" width="3.7109375" style="6" customWidth="1"/>
    <col min="9996" max="10000" width="18.7109375" style="6" customWidth="1"/>
    <col min="10001" max="10001" width="1.85546875" style="6" customWidth="1"/>
    <col min="10002" max="10002" width="3" style="6" customWidth="1"/>
    <col min="10003" max="10240" width="0" style="6" hidden="1"/>
    <col min="10241" max="10241" width="3.42578125" style="6" customWidth="1"/>
    <col min="10242" max="10243" width="3.7109375" style="6" customWidth="1"/>
    <col min="10244" max="10244" width="24" style="6" customWidth="1"/>
    <col min="10245" max="10245" width="22.85546875" style="6" customWidth="1"/>
    <col min="10246" max="10246" width="20.140625" style="6" customWidth="1"/>
    <col min="10247" max="10248" width="18.7109375" style="6" customWidth="1"/>
    <col min="10249" max="10249" width="7.7109375" style="6" customWidth="1"/>
    <col min="10250" max="10251" width="3.7109375" style="6" customWidth="1"/>
    <col min="10252" max="10256" width="18.7109375" style="6" customWidth="1"/>
    <col min="10257" max="10257" width="1.85546875" style="6" customWidth="1"/>
    <col min="10258" max="10258" width="3" style="6" customWidth="1"/>
    <col min="10259" max="10496" width="0" style="6" hidden="1"/>
    <col min="10497" max="10497" width="3.42578125" style="6" customWidth="1"/>
    <col min="10498" max="10499" width="3.7109375" style="6" customWidth="1"/>
    <col min="10500" max="10500" width="24" style="6" customWidth="1"/>
    <col min="10501" max="10501" width="22.85546875" style="6" customWidth="1"/>
    <col min="10502" max="10502" width="20.140625" style="6" customWidth="1"/>
    <col min="10503" max="10504" width="18.7109375" style="6" customWidth="1"/>
    <col min="10505" max="10505" width="7.7109375" style="6" customWidth="1"/>
    <col min="10506" max="10507" width="3.7109375" style="6" customWidth="1"/>
    <col min="10508" max="10512" width="18.7109375" style="6" customWidth="1"/>
    <col min="10513" max="10513" width="1.85546875" style="6" customWidth="1"/>
    <col min="10514" max="10514" width="3" style="6" customWidth="1"/>
    <col min="10515" max="10752" width="0" style="6" hidden="1"/>
    <col min="10753" max="10753" width="3.42578125" style="6" customWidth="1"/>
    <col min="10754" max="10755" width="3.7109375" style="6" customWidth="1"/>
    <col min="10756" max="10756" width="24" style="6" customWidth="1"/>
    <col min="10757" max="10757" width="22.85546875" style="6" customWidth="1"/>
    <col min="10758" max="10758" width="20.140625" style="6" customWidth="1"/>
    <col min="10759" max="10760" width="18.7109375" style="6" customWidth="1"/>
    <col min="10761" max="10761" width="7.7109375" style="6" customWidth="1"/>
    <col min="10762" max="10763" width="3.7109375" style="6" customWidth="1"/>
    <col min="10764" max="10768" width="18.7109375" style="6" customWidth="1"/>
    <col min="10769" max="10769" width="1.85546875" style="6" customWidth="1"/>
    <col min="10770" max="10770" width="3" style="6" customWidth="1"/>
    <col min="10771" max="11008" width="0" style="6" hidden="1"/>
    <col min="11009" max="11009" width="3.42578125" style="6" customWidth="1"/>
    <col min="11010" max="11011" width="3.7109375" style="6" customWidth="1"/>
    <col min="11012" max="11012" width="24" style="6" customWidth="1"/>
    <col min="11013" max="11013" width="22.85546875" style="6" customWidth="1"/>
    <col min="11014" max="11014" width="20.140625" style="6" customWidth="1"/>
    <col min="11015" max="11016" width="18.7109375" style="6" customWidth="1"/>
    <col min="11017" max="11017" width="7.7109375" style="6" customWidth="1"/>
    <col min="11018" max="11019" width="3.7109375" style="6" customWidth="1"/>
    <col min="11020" max="11024" width="18.7109375" style="6" customWidth="1"/>
    <col min="11025" max="11025" width="1.85546875" style="6" customWidth="1"/>
    <col min="11026" max="11026" width="3" style="6" customWidth="1"/>
    <col min="11027" max="11264" width="0" style="6" hidden="1"/>
    <col min="11265" max="11265" width="3.42578125" style="6" customWidth="1"/>
    <col min="11266" max="11267" width="3.7109375" style="6" customWidth="1"/>
    <col min="11268" max="11268" width="24" style="6" customWidth="1"/>
    <col min="11269" max="11269" width="22.85546875" style="6" customWidth="1"/>
    <col min="11270" max="11270" width="20.140625" style="6" customWidth="1"/>
    <col min="11271" max="11272" width="18.7109375" style="6" customWidth="1"/>
    <col min="11273" max="11273" width="7.7109375" style="6" customWidth="1"/>
    <col min="11274" max="11275" width="3.7109375" style="6" customWidth="1"/>
    <col min="11276" max="11280" width="18.7109375" style="6" customWidth="1"/>
    <col min="11281" max="11281" width="1.85546875" style="6" customWidth="1"/>
    <col min="11282" max="11282" width="3" style="6" customWidth="1"/>
    <col min="11283" max="11520" width="0" style="6" hidden="1"/>
    <col min="11521" max="11521" width="3.42578125" style="6" customWidth="1"/>
    <col min="11522" max="11523" width="3.7109375" style="6" customWidth="1"/>
    <col min="11524" max="11524" width="24" style="6" customWidth="1"/>
    <col min="11525" max="11525" width="22.85546875" style="6" customWidth="1"/>
    <col min="11526" max="11526" width="20.140625" style="6" customWidth="1"/>
    <col min="11527" max="11528" width="18.7109375" style="6" customWidth="1"/>
    <col min="11529" max="11529" width="7.7109375" style="6" customWidth="1"/>
    <col min="11530" max="11531" width="3.7109375" style="6" customWidth="1"/>
    <col min="11532" max="11536" width="18.7109375" style="6" customWidth="1"/>
    <col min="11537" max="11537" width="1.85546875" style="6" customWidth="1"/>
    <col min="11538" max="11538" width="3" style="6" customWidth="1"/>
    <col min="11539" max="11776" width="0" style="6" hidden="1"/>
    <col min="11777" max="11777" width="3.42578125" style="6" customWidth="1"/>
    <col min="11778" max="11779" width="3.7109375" style="6" customWidth="1"/>
    <col min="11780" max="11780" width="24" style="6" customWidth="1"/>
    <col min="11781" max="11781" width="22.85546875" style="6" customWidth="1"/>
    <col min="11782" max="11782" width="20.140625" style="6" customWidth="1"/>
    <col min="11783" max="11784" width="18.7109375" style="6" customWidth="1"/>
    <col min="11785" max="11785" width="7.7109375" style="6" customWidth="1"/>
    <col min="11786" max="11787" width="3.7109375" style="6" customWidth="1"/>
    <col min="11788" max="11792" width="18.7109375" style="6" customWidth="1"/>
    <col min="11793" max="11793" width="1.85546875" style="6" customWidth="1"/>
    <col min="11794" max="11794" width="3" style="6" customWidth="1"/>
    <col min="11795" max="12032" width="0" style="6" hidden="1"/>
    <col min="12033" max="12033" width="3.42578125" style="6" customWidth="1"/>
    <col min="12034" max="12035" width="3.7109375" style="6" customWidth="1"/>
    <col min="12036" max="12036" width="24" style="6" customWidth="1"/>
    <col min="12037" max="12037" width="22.85546875" style="6" customWidth="1"/>
    <col min="12038" max="12038" width="20.140625" style="6" customWidth="1"/>
    <col min="12039" max="12040" width="18.7109375" style="6" customWidth="1"/>
    <col min="12041" max="12041" width="7.7109375" style="6" customWidth="1"/>
    <col min="12042" max="12043" width="3.7109375" style="6" customWidth="1"/>
    <col min="12044" max="12048" width="18.7109375" style="6" customWidth="1"/>
    <col min="12049" max="12049" width="1.85546875" style="6" customWidth="1"/>
    <col min="12050" max="12050" width="3" style="6" customWidth="1"/>
    <col min="12051" max="12288" width="0" style="6" hidden="1"/>
    <col min="12289" max="12289" width="3.42578125" style="6" customWidth="1"/>
    <col min="12290" max="12291" width="3.7109375" style="6" customWidth="1"/>
    <col min="12292" max="12292" width="24" style="6" customWidth="1"/>
    <col min="12293" max="12293" width="22.85546875" style="6" customWidth="1"/>
    <col min="12294" max="12294" width="20.140625" style="6" customWidth="1"/>
    <col min="12295" max="12296" width="18.7109375" style="6" customWidth="1"/>
    <col min="12297" max="12297" width="7.7109375" style="6" customWidth="1"/>
    <col min="12298" max="12299" width="3.7109375" style="6" customWidth="1"/>
    <col min="12300" max="12304" width="18.7109375" style="6" customWidth="1"/>
    <col min="12305" max="12305" width="1.85546875" style="6" customWidth="1"/>
    <col min="12306" max="12306" width="3" style="6" customWidth="1"/>
    <col min="12307" max="12544" width="0" style="6" hidden="1"/>
    <col min="12545" max="12545" width="3.42578125" style="6" customWidth="1"/>
    <col min="12546" max="12547" width="3.7109375" style="6" customWidth="1"/>
    <col min="12548" max="12548" width="24" style="6" customWidth="1"/>
    <col min="12549" max="12549" width="22.85546875" style="6" customWidth="1"/>
    <col min="12550" max="12550" width="20.140625" style="6" customWidth="1"/>
    <col min="12551" max="12552" width="18.7109375" style="6" customWidth="1"/>
    <col min="12553" max="12553" width="7.7109375" style="6" customWidth="1"/>
    <col min="12554" max="12555" width="3.7109375" style="6" customWidth="1"/>
    <col min="12556" max="12560" width="18.7109375" style="6" customWidth="1"/>
    <col min="12561" max="12561" width="1.85546875" style="6" customWidth="1"/>
    <col min="12562" max="12562" width="3" style="6" customWidth="1"/>
    <col min="12563" max="12800" width="0" style="6" hidden="1"/>
    <col min="12801" max="12801" width="3.42578125" style="6" customWidth="1"/>
    <col min="12802" max="12803" width="3.7109375" style="6" customWidth="1"/>
    <col min="12804" max="12804" width="24" style="6" customWidth="1"/>
    <col min="12805" max="12805" width="22.85546875" style="6" customWidth="1"/>
    <col min="12806" max="12806" width="20.140625" style="6" customWidth="1"/>
    <col min="12807" max="12808" width="18.7109375" style="6" customWidth="1"/>
    <col min="12809" max="12809" width="7.7109375" style="6" customWidth="1"/>
    <col min="12810" max="12811" width="3.7109375" style="6" customWidth="1"/>
    <col min="12812" max="12816" width="18.7109375" style="6" customWidth="1"/>
    <col min="12817" max="12817" width="1.85546875" style="6" customWidth="1"/>
    <col min="12818" max="12818" width="3" style="6" customWidth="1"/>
    <col min="12819" max="13056" width="0" style="6" hidden="1"/>
    <col min="13057" max="13057" width="3.42578125" style="6" customWidth="1"/>
    <col min="13058" max="13059" width="3.7109375" style="6" customWidth="1"/>
    <col min="13060" max="13060" width="24" style="6" customWidth="1"/>
    <col min="13061" max="13061" width="22.85546875" style="6" customWidth="1"/>
    <col min="13062" max="13062" width="20.140625" style="6" customWidth="1"/>
    <col min="13063" max="13064" width="18.7109375" style="6" customWidth="1"/>
    <col min="13065" max="13065" width="7.7109375" style="6" customWidth="1"/>
    <col min="13066" max="13067" width="3.7109375" style="6" customWidth="1"/>
    <col min="13068" max="13072" width="18.7109375" style="6" customWidth="1"/>
    <col min="13073" max="13073" width="1.85546875" style="6" customWidth="1"/>
    <col min="13074" max="13074" width="3" style="6" customWidth="1"/>
    <col min="13075" max="13312" width="0" style="6" hidden="1"/>
    <col min="13313" max="13313" width="3.42578125" style="6" customWidth="1"/>
    <col min="13314" max="13315" width="3.7109375" style="6" customWidth="1"/>
    <col min="13316" max="13316" width="24" style="6" customWidth="1"/>
    <col min="13317" max="13317" width="22.85546875" style="6" customWidth="1"/>
    <col min="13318" max="13318" width="20.140625" style="6" customWidth="1"/>
    <col min="13319" max="13320" width="18.7109375" style="6" customWidth="1"/>
    <col min="13321" max="13321" width="7.7109375" style="6" customWidth="1"/>
    <col min="13322" max="13323" width="3.7109375" style="6" customWidth="1"/>
    <col min="13324" max="13328" width="18.7109375" style="6" customWidth="1"/>
    <col min="13329" max="13329" width="1.85546875" style="6" customWidth="1"/>
    <col min="13330" max="13330" width="3" style="6" customWidth="1"/>
    <col min="13331" max="13568" width="0" style="6" hidden="1"/>
    <col min="13569" max="13569" width="3.42578125" style="6" customWidth="1"/>
    <col min="13570" max="13571" width="3.7109375" style="6" customWidth="1"/>
    <col min="13572" max="13572" width="24" style="6" customWidth="1"/>
    <col min="13573" max="13573" width="22.85546875" style="6" customWidth="1"/>
    <col min="13574" max="13574" width="20.140625" style="6" customWidth="1"/>
    <col min="13575" max="13576" width="18.7109375" style="6" customWidth="1"/>
    <col min="13577" max="13577" width="7.7109375" style="6" customWidth="1"/>
    <col min="13578" max="13579" width="3.7109375" style="6" customWidth="1"/>
    <col min="13580" max="13584" width="18.7109375" style="6" customWidth="1"/>
    <col min="13585" max="13585" width="1.85546875" style="6" customWidth="1"/>
    <col min="13586" max="13586" width="3" style="6" customWidth="1"/>
    <col min="13587" max="13824" width="0" style="6" hidden="1"/>
    <col min="13825" max="13825" width="3.42578125" style="6" customWidth="1"/>
    <col min="13826" max="13827" width="3.7109375" style="6" customWidth="1"/>
    <col min="13828" max="13828" width="24" style="6" customWidth="1"/>
    <col min="13829" max="13829" width="22.85546875" style="6" customWidth="1"/>
    <col min="13830" max="13830" width="20.140625" style="6" customWidth="1"/>
    <col min="13831" max="13832" width="18.7109375" style="6" customWidth="1"/>
    <col min="13833" max="13833" width="7.7109375" style="6" customWidth="1"/>
    <col min="13834" max="13835" width="3.7109375" style="6" customWidth="1"/>
    <col min="13836" max="13840" width="18.7109375" style="6" customWidth="1"/>
    <col min="13841" max="13841" width="1.85546875" style="6" customWidth="1"/>
    <col min="13842" max="13842" width="3" style="6" customWidth="1"/>
    <col min="13843" max="14080" width="0" style="6" hidden="1"/>
    <col min="14081" max="14081" width="3.42578125" style="6" customWidth="1"/>
    <col min="14082" max="14083" width="3.7109375" style="6" customWidth="1"/>
    <col min="14084" max="14084" width="24" style="6" customWidth="1"/>
    <col min="14085" max="14085" width="22.85546875" style="6" customWidth="1"/>
    <col min="14086" max="14086" width="20.140625" style="6" customWidth="1"/>
    <col min="14087" max="14088" width="18.7109375" style="6" customWidth="1"/>
    <col min="14089" max="14089" width="7.7109375" style="6" customWidth="1"/>
    <col min="14090" max="14091" width="3.7109375" style="6" customWidth="1"/>
    <col min="14092" max="14096" width="18.7109375" style="6" customWidth="1"/>
    <col min="14097" max="14097" width="1.85546875" style="6" customWidth="1"/>
    <col min="14098" max="14098" width="3" style="6" customWidth="1"/>
    <col min="14099" max="14336" width="0" style="6" hidden="1"/>
    <col min="14337" max="14337" width="3.42578125" style="6" customWidth="1"/>
    <col min="14338" max="14339" width="3.7109375" style="6" customWidth="1"/>
    <col min="14340" max="14340" width="24" style="6" customWidth="1"/>
    <col min="14341" max="14341" width="22.85546875" style="6" customWidth="1"/>
    <col min="14342" max="14342" width="20.140625" style="6" customWidth="1"/>
    <col min="14343" max="14344" width="18.7109375" style="6" customWidth="1"/>
    <col min="14345" max="14345" width="7.7109375" style="6" customWidth="1"/>
    <col min="14346" max="14347" width="3.7109375" style="6" customWidth="1"/>
    <col min="14348" max="14352" width="18.7109375" style="6" customWidth="1"/>
    <col min="14353" max="14353" width="1.85546875" style="6" customWidth="1"/>
    <col min="14354" max="14354" width="3" style="6" customWidth="1"/>
    <col min="14355" max="14592" width="0" style="6" hidden="1"/>
    <col min="14593" max="14593" width="3.42578125" style="6" customWidth="1"/>
    <col min="14594" max="14595" width="3.7109375" style="6" customWidth="1"/>
    <col min="14596" max="14596" width="24" style="6" customWidth="1"/>
    <col min="14597" max="14597" width="22.85546875" style="6" customWidth="1"/>
    <col min="14598" max="14598" width="20.140625" style="6" customWidth="1"/>
    <col min="14599" max="14600" width="18.7109375" style="6" customWidth="1"/>
    <col min="14601" max="14601" width="7.7109375" style="6" customWidth="1"/>
    <col min="14602" max="14603" width="3.7109375" style="6" customWidth="1"/>
    <col min="14604" max="14608" width="18.7109375" style="6" customWidth="1"/>
    <col min="14609" max="14609" width="1.85546875" style="6" customWidth="1"/>
    <col min="14610" max="14610" width="3" style="6" customWidth="1"/>
    <col min="14611" max="14848" width="0" style="6" hidden="1"/>
    <col min="14849" max="14849" width="3.42578125" style="6" customWidth="1"/>
    <col min="14850" max="14851" width="3.7109375" style="6" customWidth="1"/>
    <col min="14852" max="14852" width="24" style="6" customWidth="1"/>
    <col min="14853" max="14853" width="22.85546875" style="6" customWidth="1"/>
    <col min="14854" max="14854" width="20.140625" style="6" customWidth="1"/>
    <col min="14855" max="14856" width="18.7109375" style="6" customWidth="1"/>
    <col min="14857" max="14857" width="7.7109375" style="6" customWidth="1"/>
    <col min="14858" max="14859" width="3.7109375" style="6" customWidth="1"/>
    <col min="14860" max="14864" width="18.7109375" style="6" customWidth="1"/>
    <col min="14865" max="14865" width="1.85546875" style="6" customWidth="1"/>
    <col min="14866" max="14866" width="3" style="6" customWidth="1"/>
    <col min="14867" max="15104" width="0" style="6" hidden="1"/>
    <col min="15105" max="15105" width="3.42578125" style="6" customWidth="1"/>
    <col min="15106" max="15107" width="3.7109375" style="6" customWidth="1"/>
    <col min="15108" max="15108" width="24" style="6" customWidth="1"/>
    <col min="15109" max="15109" width="22.85546875" style="6" customWidth="1"/>
    <col min="15110" max="15110" width="20.140625" style="6" customWidth="1"/>
    <col min="15111" max="15112" width="18.7109375" style="6" customWidth="1"/>
    <col min="15113" max="15113" width="7.7109375" style="6" customWidth="1"/>
    <col min="15114" max="15115" width="3.7109375" style="6" customWidth="1"/>
    <col min="15116" max="15120" width="18.7109375" style="6" customWidth="1"/>
    <col min="15121" max="15121" width="1.85546875" style="6" customWidth="1"/>
    <col min="15122" max="15122" width="3" style="6" customWidth="1"/>
    <col min="15123" max="15360" width="0" style="6" hidden="1"/>
    <col min="15361" max="15361" width="3.42578125" style="6" customWidth="1"/>
    <col min="15362" max="15363" width="3.7109375" style="6" customWidth="1"/>
    <col min="15364" max="15364" width="24" style="6" customWidth="1"/>
    <col min="15365" max="15365" width="22.85546875" style="6" customWidth="1"/>
    <col min="15366" max="15366" width="20.140625" style="6" customWidth="1"/>
    <col min="15367" max="15368" width="18.7109375" style="6" customWidth="1"/>
    <col min="15369" max="15369" width="7.7109375" style="6" customWidth="1"/>
    <col min="15370" max="15371" width="3.7109375" style="6" customWidth="1"/>
    <col min="15372" max="15376" width="18.7109375" style="6" customWidth="1"/>
    <col min="15377" max="15377" width="1.85546875" style="6" customWidth="1"/>
    <col min="15378" max="15378" width="3" style="6" customWidth="1"/>
    <col min="15379" max="15616" width="0" style="6" hidden="1"/>
    <col min="15617" max="15617" width="3.42578125" style="6" customWidth="1"/>
    <col min="15618" max="15619" width="3.7109375" style="6" customWidth="1"/>
    <col min="15620" max="15620" width="24" style="6" customWidth="1"/>
    <col min="15621" max="15621" width="22.85546875" style="6" customWidth="1"/>
    <col min="15622" max="15622" width="20.140625" style="6" customWidth="1"/>
    <col min="15623" max="15624" width="18.7109375" style="6" customWidth="1"/>
    <col min="15625" max="15625" width="7.7109375" style="6" customWidth="1"/>
    <col min="15626" max="15627" width="3.7109375" style="6" customWidth="1"/>
    <col min="15628" max="15632" width="18.7109375" style="6" customWidth="1"/>
    <col min="15633" max="15633" width="1.85546875" style="6" customWidth="1"/>
    <col min="15634" max="15634" width="3" style="6" customWidth="1"/>
    <col min="15635" max="15872" width="0" style="6" hidden="1"/>
    <col min="15873" max="15873" width="3.42578125" style="6" customWidth="1"/>
    <col min="15874" max="15875" width="3.7109375" style="6" customWidth="1"/>
    <col min="15876" max="15876" width="24" style="6" customWidth="1"/>
    <col min="15877" max="15877" width="22.85546875" style="6" customWidth="1"/>
    <col min="15878" max="15878" width="20.140625" style="6" customWidth="1"/>
    <col min="15879" max="15880" width="18.7109375" style="6" customWidth="1"/>
    <col min="15881" max="15881" width="7.7109375" style="6" customWidth="1"/>
    <col min="15882" max="15883" width="3.7109375" style="6" customWidth="1"/>
    <col min="15884" max="15888" width="18.7109375" style="6" customWidth="1"/>
    <col min="15889" max="15889" width="1.85546875" style="6" customWidth="1"/>
    <col min="15890" max="15890" width="3" style="6" customWidth="1"/>
    <col min="15891" max="16128" width="0" style="6" hidden="1"/>
    <col min="16129" max="16129" width="3.42578125" style="6" customWidth="1"/>
    <col min="16130" max="16131" width="3.7109375" style="6" customWidth="1"/>
    <col min="16132" max="16132" width="24" style="6" customWidth="1"/>
    <col min="16133" max="16133" width="22.85546875" style="6" customWidth="1"/>
    <col min="16134" max="16134" width="20.140625" style="6" customWidth="1"/>
    <col min="16135" max="16136" width="18.7109375" style="6" customWidth="1"/>
    <col min="16137" max="16137" width="7.7109375" style="6" customWidth="1"/>
    <col min="16138" max="16139" width="3.7109375" style="6" customWidth="1"/>
    <col min="16140" max="16144" width="18.7109375" style="6" customWidth="1"/>
    <col min="16145" max="16145" width="1.85546875" style="6" customWidth="1"/>
    <col min="16146" max="16146" width="3" style="6" customWidth="1"/>
    <col min="16147" max="16384" width="0" style="6" hidden="1"/>
  </cols>
  <sheetData>
    <row r="1" spans="1:257" ht="20.25">
      <c r="A1" s="1"/>
      <c r="B1" s="2"/>
      <c r="C1" s="2"/>
      <c r="D1" s="2"/>
      <c r="E1" s="2"/>
      <c r="F1" s="2"/>
      <c r="G1" s="3"/>
      <c r="H1" s="3"/>
      <c r="I1" s="2"/>
      <c r="J1" s="2"/>
      <c r="K1" s="2"/>
      <c r="L1" s="2"/>
      <c r="M1" s="2"/>
      <c r="N1" s="2"/>
      <c r="O1" s="2"/>
      <c r="P1" s="2"/>
      <c r="Q1" s="4"/>
      <c r="R1" s="5"/>
    </row>
    <row r="2" spans="1:257" ht="20.25">
      <c r="A2" s="1"/>
      <c r="B2" s="7"/>
      <c r="C2" s="7"/>
      <c r="D2" s="7"/>
      <c r="E2" s="8" t="s">
        <v>0</v>
      </c>
      <c r="F2" s="8"/>
      <c r="G2" s="8"/>
      <c r="H2" s="8"/>
      <c r="I2" s="8"/>
      <c r="J2" s="8"/>
      <c r="K2" s="8"/>
      <c r="L2" s="8"/>
      <c r="M2" s="8"/>
      <c r="N2" s="8"/>
      <c r="O2" s="8"/>
      <c r="P2" s="7"/>
      <c r="Q2" s="9"/>
      <c r="R2" s="5"/>
    </row>
    <row r="3" spans="1:257" ht="20.25">
      <c r="A3" s="1"/>
      <c r="B3" s="7"/>
      <c r="C3" s="7"/>
      <c r="D3" s="7"/>
      <c r="E3" s="10" t="s">
        <v>1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7"/>
      <c r="Q3" s="9"/>
      <c r="R3" s="5"/>
    </row>
    <row r="4" spans="1:257" ht="20.25">
      <c r="A4" s="1"/>
      <c r="B4" s="7"/>
      <c r="C4" s="7"/>
      <c r="D4" s="7"/>
      <c r="E4" s="10" t="s">
        <v>2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7"/>
      <c r="Q4" s="9"/>
      <c r="R4" s="5"/>
    </row>
    <row r="5" spans="1:257" ht="19.5" customHeight="1">
      <c r="A5" s="1"/>
      <c r="B5" s="7"/>
      <c r="C5" s="7"/>
      <c r="D5" s="7"/>
      <c r="E5" s="10" t="s">
        <v>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7"/>
      <c r="Q5" s="9"/>
      <c r="R5" s="5"/>
    </row>
    <row r="6" spans="1:257" ht="6" customHeight="1">
      <c r="A6" s="1"/>
      <c r="B6" s="2"/>
      <c r="C6" s="11"/>
      <c r="D6" s="12"/>
      <c r="E6" s="13"/>
      <c r="F6" s="13"/>
      <c r="G6" s="13"/>
      <c r="H6" s="13"/>
      <c r="I6" s="13"/>
      <c r="J6" s="13"/>
      <c r="K6" s="13"/>
      <c r="L6" s="13"/>
      <c r="M6" s="13"/>
      <c r="N6" s="13"/>
      <c r="O6" s="7"/>
      <c r="P6" s="2"/>
      <c r="Q6" s="14"/>
      <c r="R6" s="1"/>
    </row>
    <row r="7" spans="1:257" ht="8.25" customHeight="1">
      <c r="A7" s="15"/>
      <c r="B7" s="16"/>
      <c r="C7" s="16"/>
      <c r="D7" s="16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7"/>
      <c r="Q7" s="14"/>
      <c r="R7" s="1"/>
    </row>
    <row r="8" spans="1:257" ht="6.75" customHeight="1">
      <c r="A8" s="1"/>
      <c r="B8" s="11"/>
      <c r="C8" s="11"/>
      <c r="D8" s="12"/>
      <c r="E8" s="11"/>
      <c r="F8" s="11"/>
      <c r="G8" s="18"/>
      <c r="H8" s="18"/>
      <c r="I8" s="12"/>
      <c r="J8" s="2"/>
      <c r="K8" s="2"/>
      <c r="L8" s="2"/>
      <c r="M8" s="2"/>
      <c r="N8" s="2"/>
      <c r="O8" s="2"/>
      <c r="P8" s="2"/>
      <c r="Q8" s="14"/>
      <c r="R8" s="1"/>
    </row>
    <row r="9" spans="1:257" ht="7.5" customHeight="1">
      <c r="A9" s="1"/>
      <c r="B9" s="2"/>
      <c r="C9" s="19"/>
      <c r="D9" s="12"/>
      <c r="E9" s="19"/>
      <c r="F9" s="19"/>
      <c r="G9" s="20"/>
      <c r="H9" s="20"/>
      <c r="I9" s="12"/>
      <c r="J9" s="2"/>
      <c r="K9" s="2"/>
      <c r="L9" s="2"/>
      <c r="M9" s="2"/>
      <c r="N9" s="2"/>
      <c r="O9" s="2"/>
      <c r="P9" s="2"/>
      <c r="Q9" s="14"/>
      <c r="R9" s="1"/>
    </row>
    <row r="10" spans="1:257" ht="15.75">
      <c r="A10" s="21"/>
      <c r="B10" s="22" t="s">
        <v>4</v>
      </c>
      <c r="C10" s="23"/>
      <c r="D10" s="23"/>
      <c r="E10" s="23"/>
      <c r="F10" s="24"/>
      <c r="G10" s="25">
        <v>2024</v>
      </c>
      <c r="H10" s="25">
        <v>2023</v>
      </c>
      <c r="I10" s="26"/>
      <c r="J10" s="23" t="s">
        <v>4</v>
      </c>
      <c r="K10" s="23"/>
      <c r="L10" s="23"/>
      <c r="M10" s="23"/>
      <c r="N10" s="24"/>
      <c r="O10" s="25">
        <v>2024</v>
      </c>
      <c r="P10" s="25">
        <v>2023</v>
      </c>
      <c r="Q10" s="27"/>
      <c r="R10" s="1"/>
    </row>
    <row r="11" spans="1:257" ht="15.75">
      <c r="A11" s="28"/>
      <c r="B11" s="29"/>
      <c r="C11" s="2"/>
      <c r="D11" s="30"/>
      <c r="E11" s="30"/>
      <c r="F11" s="30"/>
      <c r="G11" s="31"/>
      <c r="H11" s="31"/>
      <c r="I11" s="2"/>
      <c r="J11" s="2"/>
      <c r="K11" s="2"/>
      <c r="L11" s="2"/>
      <c r="M11" s="2"/>
      <c r="N11" s="2"/>
      <c r="O11" s="2"/>
      <c r="P11" s="2"/>
      <c r="Q11" s="32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</row>
    <row r="12" spans="1:257" ht="15.75">
      <c r="A12" s="33"/>
      <c r="B12" s="34"/>
      <c r="C12" s="35"/>
      <c r="D12" s="35"/>
      <c r="E12" s="35"/>
      <c r="F12" s="35"/>
      <c r="G12" s="31"/>
      <c r="H12" s="31"/>
      <c r="I12" s="3"/>
      <c r="J12" s="2"/>
      <c r="K12" s="2"/>
      <c r="L12" s="2"/>
      <c r="M12" s="2"/>
      <c r="N12" s="2"/>
      <c r="O12" s="2"/>
      <c r="P12" s="2"/>
      <c r="Q12" s="32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</row>
    <row r="13" spans="1:257" ht="15.75">
      <c r="A13" s="33"/>
      <c r="B13" s="36" t="s">
        <v>5</v>
      </c>
      <c r="C13" s="37"/>
      <c r="D13" s="37"/>
      <c r="E13" s="37"/>
      <c r="F13" s="37"/>
      <c r="G13" s="31"/>
      <c r="H13" s="31"/>
      <c r="I13" s="3"/>
      <c r="J13" s="37" t="s">
        <v>6</v>
      </c>
      <c r="K13" s="37"/>
      <c r="L13" s="37"/>
      <c r="M13" s="37"/>
      <c r="N13" s="37"/>
      <c r="O13" s="38"/>
      <c r="P13" s="38"/>
      <c r="Q13" s="32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</row>
    <row r="14" spans="1:257" ht="15.75">
      <c r="A14" s="33"/>
      <c r="B14" s="34"/>
      <c r="C14" s="35"/>
      <c r="D14" s="3"/>
      <c r="E14" s="35"/>
      <c r="F14" s="35"/>
      <c r="G14" s="38"/>
      <c r="H14" s="38"/>
      <c r="I14" s="3"/>
      <c r="J14" s="3"/>
      <c r="K14" s="35"/>
      <c r="L14" s="35"/>
      <c r="M14" s="35"/>
      <c r="N14" s="35"/>
      <c r="O14" s="38"/>
      <c r="P14" s="38"/>
      <c r="Q14" s="32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</row>
    <row r="15" spans="1:257" ht="15.75">
      <c r="A15" s="33"/>
      <c r="B15" s="34"/>
      <c r="C15" s="37" t="s">
        <v>7</v>
      </c>
      <c r="D15" s="37"/>
      <c r="E15" s="37"/>
      <c r="F15" s="37"/>
      <c r="G15" s="39">
        <f>SUM(G16:G25)</f>
        <v>17589615659</v>
      </c>
      <c r="H15" s="39">
        <f>SUM(H16:H25)</f>
        <v>17256885829</v>
      </c>
      <c r="I15" s="3"/>
      <c r="J15" s="3"/>
      <c r="K15" s="40" t="s">
        <v>7</v>
      </c>
      <c r="L15" s="40"/>
      <c r="M15" s="40"/>
      <c r="N15" s="40"/>
      <c r="O15" s="39">
        <f>SUM(O16:O18)</f>
        <v>454766748</v>
      </c>
      <c r="P15" s="39">
        <f>SUM(P16:P18)</f>
        <v>547480450</v>
      </c>
      <c r="Q15" s="32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</row>
    <row r="16" spans="1:257" ht="29.25" customHeight="1">
      <c r="A16" s="33"/>
      <c r="B16" s="34"/>
      <c r="C16" s="35"/>
      <c r="D16" s="41" t="s">
        <v>8</v>
      </c>
      <c r="E16" s="41"/>
      <c r="F16" s="41"/>
      <c r="G16" s="42">
        <v>0</v>
      </c>
      <c r="H16" s="42">
        <v>0</v>
      </c>
      <c r="I16" s="3"/>
      <c r="J16" s="3"/>
      <c r="K16" s="2"/>
      <c r="L16" s="41" t="s">
        <v>9</v>
      </c>
      <c r="M16" s="41"/>
      <c r="N16" s="41"/>
      <c r="O16" s="42">
        <v>19362703</v>
      </c>
      <c r="P16" s="42">
        <v>0</v>
      </c>
      <c r="Q16" s="32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  <row r="17" spans="1:257" ht="15.75">
      <c r="A17" s="33"/>
      <c r="B17" s="34"/>
      <c r="C17" s="35"/>
      <c r="D17" s="41" t="s">
        <v>10</v>
      </c>
      <c r="E17" s="41"/>
      <c r="F17" s="41"/>
      <c r="G17" s="42">
        <v>9195999</v>
      </c>
      <c r="H17" s="42">
        <v>7839259</v>
      </c>
      <c r="I17" s="3"/>
      <c r="J17" s="3"/>
      <c r="K17" s="2"/>
      <c r="L17" s="43" t="s">
        <v>11</v>
      </c>
      <c r="M17" s="43"/>
      <c r="N17" s="43"/>
      <c r="O17" s="42">
        <v>797</v>
      </c>
      <c r="P17" s="42">
        <v>0</v>
      </c>
      <c r="Q17" s="32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</row>
    <row r="18" spans="1:257" ht="15.75">
      <c r="A18" s="33"/>
      <c r="B18" s="34"/>
      <c r="C18" s="44"/>
      <c r="D18" s="41" t="s">
        <v>12</v>
      </c>
      <c r="E18" s="41"/>
      <c r="F18" s="41"/>
      <c r="G18" s="42">
        <v>0</v>
      </c>
      <c r="H18" s="42">
        <v>0</v>
      </c>
      <c r="I18" s="3"/>
      <c r="J18" s="3"/>
      <c r="K18" s="2"/>
      <c r="L18" s="43" t="s">
        <v>13</v>
      </c>
      <c r="M18" s="43"/>
      <c r="N18" s="43"/>
      <c r="O18" s="42">
        <v>435403248</v>
      </c>
      <c r="P18" s="42">
        <v>547480450</v>
      </c>
      <c r="Q18" s="32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</row>
    <row r="19" spans="1:257" ht="15.75">
      <c r="A19" s="33"/>
      <c r="B19" s="34"/>
      <c r="C19" s="44"/>
      <c r="D19" s="41" t="s">
        <v>14</v>
      </c>
      <c r="E19" s="41"/>
      <c r="F19" s="41"/>
      <c r="G19" s="42">
        <v>0</v>
      </c>
      <c r="H19" s="42">
        <v>103</v>
      </c>
      <c r="I19" s="3"/>
      <c r="J19" s="3"/>
      <c r="K19" s="2"/>
      <c r="L19" s="2"/>
      <c r="M19" s="2"/>
      <c r="N19" s="2"/>
      <c r="O19" s="45"/>
      <c r="P19" s="45"/>
      <c r="Q19" s="32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</row>
    <row r="20" spans="1:257" ht="15.75">
      <c r="A20" s="33"/>
      <c r="B20" s="34"/>
      <c r="C20" s="44"/>
      <c r="D20" s="41" t="s">
        <v>15</v>
      </c>
      <c r="E20" s="41"/>
      <c r="F20" s="41"/>
      <c r="G20" s="42">
        <v>5334084</v>
      </c>
      <c r="H20" s="42">
        <v>5174197</v>
      </c>
      <c r="I20" s="3"/>
      <c r="J20" s="3"/>
      <c r="K20" s="46" t="s">
        <v>16</v>
      </c>
      <c r="L20" s="46"/>
      <c r="M20" s="46"/>
      <c r="N20" s="46"/>
      <c r="O20" s="39">
        <f>SUM(O21:O23)</f>
        <v>1124389519</v>
      </c>
      <c r="P20" s="39">
        <f>SUM(P21:P23)</f>
        <v>500165074</v>
      </c>
      <c r="Q20" s="32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</row>
    <row r="21" spans="1:257" ht="30" customHeight="1">
      <c r="A21" s="33"/>
      <c r="B21" s="34"/>
      <c r="C21" s="44"/>
      <c r="D21" s="41" t="s">
        <v>17</v>
      </c>
      <c r="E21" s="41"/>
      <c r="F21" s="41"/>
      <c r="G21" s="42">
        <v>958118</v>
      </c>
      <c r="H21" s="42">
        <v>1921617</v>
      </c>
      <c r="I21" s="3"/>
      <c r="J21" s="3"/>
      <c r="K21" s="2"/>
      <c r="L21" s="41" t="s">
        <v>9</v>
      </c>
      <c r="M21" s="41"/>
      <c r="N21" s="41"/>
      <c r="O21" s="42">
        <v>420670886</v>
      </c>
      <c r="P21" s="42">
        <v>303354132</v>
      </c>
      <c r="Q21" s="32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</row>
    <row r="22" spans="1:257" ht="15.75">
      <c r="A22" s="33"/>
      <c r="B22" s="34"/>
      <c r="C22" s="44"/>
      <c r="D22" s="41" t="s">
        <v>18</v>
      </c>
      <c r="E22" s="41"/>
      <c r="F22" s="41"/>
      <c r="G22" s="42">
        <v>2154190929</v>
      </c>
      <c r="H22" s="42">
        <v>1900385734</v>
      </c>
      <c r="I22" s="3"/>
      <c r="J22" s="3"/>
      <c r="K22" s="2"/>
      <c r="L22" s="43" t="s">
        <v>11</v>
      </c>
      <c r="M22" s="43"/>
      <c r="N22" s="43"/>
      <c r="O22" s="42">
        <v>690230258</v>
      </c>
      <c r="P22" s="42">
        <v>178252960</v>
      </c>
      <c r="Q22" s="32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</row>
    <row r="23" spans="1:257" ht="30.75" customHeight="1">
      <c r="A23" s="33"/>
      <c r="B23" s="34"/>
      <c r="C23" s="44"/>
      <c r="D23" s="47" t="s">
        <v>19</v>
      </c>
      <c r="E23" s="47"/>
      <c r="F23" s="47"/>
      <c r="G23" s="48">
        <v>26328254</v>
      </c>
      <c r="H23" s="48">
        <v>21374426</v>
      </c>
      <c r="I23" s="3"/>
      <c r="J23" s="3"/>
      <c r="K23" s="49"/>
      <c r="L23" s="50" t="s">
        <v>20</v>
      </c>
      <c r="M23" s="50"/>
      <c r="N23" s="50"/>
      <c r="O23" s="42">
        <v>13488375</v>
      </c>
      <c r="P23" s="42">
        <v>18557982</v>
      </c>
      <c r="Q23" s="32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</row>
    <row r="24" spans="1:257" ht="33.75" customHeight="1">
      <c r="A24" s="33"/>
      <c r="B24" s="34"/>
      <c r="C24" s="35"/>
      <c r="D24" s="47" t="s">
        <v>21</v>
      </c>
      <c r="E24" s="47"/>
      <c r="F24" s="47"/>
      <c r="G24" s="48">
        <v>15268294246</v>
      </c>
      <c r="H24" s="48">
        <v>15284182922</v>
      </c>
      <c r="I24" s="3"/>
      <c r="J24" s="3"/>
      <c r="K24" s="31"/>
      <c r="L24" s="2"/>
      <c r="M24" s="2"/>
      <c r="N24" s="2"/>
      <c r="O24" s="45"/>
      <c r="P24" s="45"/>
      <c r="Q24" s="32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</row>
    <row r="25" spans="1:257" ht="34.5" customHeight="1">
      <c r="A25" s="33"/>
      <c r="B25" s="34"/>
      <c r="C25" s="44"/>
      <c r="D25" s="2" t="s">
        <v>22</v>
      </c>
      <c r="E25" s="51"/>
      <c r="F25" s="51"/>
      <c r="G25" s="42">
        <v>125314029</v>
      </c>
      <c r="H25" s="42">
        <v>36007571</v>
      </c>
      <c r="I25" s="3"/>
      <c r="J25" s="3"/>
      <c r="K25" s="52" t="s">
        <v>23</v>
      </c>
      <c r="L25" s="52"/>
      <c r="M25" s="52"/>
      <c r="N25" s="52"/>
      <c r="O25" s="39">
        <f>O15-O20</f>
        <v>-669622771</v>
      </c>
      <c r="P25" s="39">
        <f>P15-P20</f>
        <v>47315376</v>
      </c>
      <c r="Q25" s="32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spans="1:257" ht="15.75">
      <c r="A26" s="33"/>
      <c r="B26" s="34"/>
      <c r="C26" s="44"/>
      <c r="D26" s="53"/>
      <c r="E26" s="53"/>
      <c r="F26" s="54"/>
      <c r="G26" s="42"/>
      <c r="H26" s="42"/>
      <c r="I26" s="3"/>
      <c r="J26" s="3"/>
      <c r="K26" s="55"/>
      <c r="L26" s="55"/>
      <c r="M26" s="55"/>
      <c r="N26" s="55"/>
      <c r="O26" s="56"/>
      <c r="P26" s="56"/>
      <c r="Q26" s="32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pans="1:257" ht="15.75">
      <c r="A27" s="33"/>
      <c r="B27" s="34"/>
      <c r="C27" s="35"/>
      <c r="D27" s="3"/>
      <c r="E27" s="35"/>
      <c r="F27" s="35"/>
      <c r="G27" s="38"/>
      <c r="H27" s="38"/>
      <c r="I27" s="3"/>
      <c r="J27" s="3"/>
      <c r="K27" s="2"/>
      <c r="L27" s="2"/>
      <c r="M27" s="2"/>
      <c r="N27" s="2"/>
      <c r="O27" s="2"/>
      <c r="P27" s="2"/>
      <c r="Q27" s="32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spans="1:257" ht="15.75">
      <c r="A28" s="33"/>
      <c r="B28" s="34"/>
      <c r="C28" s="37" t="s">
        <v>16</v>
      </c>
      <c r="D28" s="37"/>
      <c r="E28" s="37"/>
      <c r="F28" s="37"/>
      <c r="G28" s="39">
        <f>SUM(G29:G44)</f>
        <v>15843172638</v>
      </c>
      <c r="H28" s="39">
        <f>SUM(H29:H44)</f>
        <v>15953330501</v>
      </c>
      <c r="I28" s="3"/>
      <c r="J28" s="37" t="s">
        <v>24</v>
      </c>
      <c r="K28" s="37"/>
      <c r="L28" s="37"/>
      <c r="M28" s="37"/>
      <c r="N28" s="37"/>
      <c r="O28" s="38"/>
      <c r="P28" s="38"/>
      <c r="Q28" s="32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</row>
    <row r="29" spans="1:257" ht="15.75">
      <c r="A29" s="33"/>
      <c r="B29" s="34"/>
      <c r="C29" s="55"/>
      <c r="D29" s="41" t="s">
        <v>25</v>
      </c>
      <c r="E29" s="41"/>
      <c r="F29" s="41"/>
      <c r="G29" s="42">
        <v>10321325308</v>
      </c>
      <c r="H29" s="42">
        <v>10811051794</v>
      </c>
      <c r="I29" s="3"/>
      <c r="J29" s="3"/>
      <c r="K29" s="35"/>
      <c r="L29" s="35"/>
      <c r="M29" s="35"/>
      <c r="N29" s="35"/>
      <c r="O29" s="38"/>
      <c r="P29" s="38"/>
      <c r="Q29" s="32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</row>
    <row r="30" spans="1:257" ht="15.75">
      <c r="A30" s="33"/>
      <c r="B30" s="34"/>
      <c r="C30" s="55"/>
      <c r="D30" s="41" t="s">
        <v>26</v>
      </c>
      <c r="E30" s="41"/>
      <c r="F30" s="41"/>
      <c r="G30" s="42">
        <v>1425768420</v>
      </c>
      <c r="H30" s="42">
        <v>1397685843</v>
      </c>
      <c r="I30" s="3"/>
      <c r="J30" s="2"/>
      <c r="K30" s="37" t="s">
        <v>7</v>
      </c>
      <c r="L30" s="37"/>
      <c r="M30" s="37"/>
      <c r="N30" s="37"/>
      <c r="O30" s="39">
        <f>O31+O34</f>
        <v>635536960</v>
      </c>
      <c r="P30" s="39">
        <f>SUM(P31+P34)</f>
        <v>700777582</v>
      </c>
      <c r="Q30" s="32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</row>
    <row r="31" spans="1:257" ht="15.75">
      <c r="A31" s="33"/>
      <c r="B31" s="34"/>
      <c r="C31" s="55"/>
      <c r="D31" s="41" t="s">
        <v>27</v>
      </c>
      <c r="E31" s="41"/>
      <c r="F31" s="41"/>
      <c r="G31" s="42">
        <v>2752037457</v>
      </c>
      <c r="H31" s="42">
        <v>2455121150</v>
      </c>
      <c r="I31" s="3"/>
      <c r="J31" s="3"/>
      <c r="K31" s="2"/>
      <c r="L31" s="43" t="s">
        <v>28</v>
      </c>
      <c r="M31" s="43"/>
      <c r="N31" s="43"/>
      <c r="O31" s="57">
        <f>SUM(O32+O33)</f>
        <v>0</v>
      </c>
      <c r="P31" s="57">
        <f>SUM(P32+P33)</f>
        <v>0</v>
      </c>
      <c r="Q31" s="32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</row>
    <row r="32" spans="1:257" ht="15.75">
      <c r="A32" s="33"/>
      <c r="B32" s="34"/>
      <c r="C32" s="35"/>
      <c r="D32" s="41" t="s">
        <v>29</v>
      </c>
      <c r="E32" s="41"/>
      <c r="F32" s="41"/>
      <c r="G32" s="42">
        <v>34444310</v>
      </c>
      <c r="H32" s="42">
        <v>25618954</v>
      </c>
      <c r="I32" s="3"/>
      <c r="J32" s="3"/>
      <c r="K32" s="55"/>
      <c r="L32" s="43" t="s">
        <v>30</v>
      </c>
      <c r="M32" s="43"/>
      <c r="N32" s="43"/>
      <c r="O32" s="42">
        <v>0</v>
      </c>
      <c r="P32" s="42">
        <v>0</v>
      </c>
      <c r="Q32" s="32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</row>
    <row r="33" spans="1:257" ht="15.75">
      <c r="A33" s="33"/>
      <c r="B33" s="34"/>
      <c r="C33" s="55"/>
      <c r="D33" s="41" t="s">
        <v>31</v>
      </c>
      <c r="E33" s="41"/>
      <c r="F33" s="41"/>
      <c r="G33" s="42">
        <v>10800000</v>
      </c>
      <c r="H33" s="42">
        <v>4400000</v>
      </c>
      <c r="I33" s="3"/>
      <c r="J33" s="3"/>
      <c r="K33" s="55"/>
      <c r="L33" s="43" t="s">
        <v>32</v>
      </c>
      <c r="M33" s="43"/>
      <c r="N33" s="43"/>
      <c r="O33" s="42">
        <v>0</v>
      </c>
      <c r="P33" s="42">
        <v>0</v>
      </c>
      <c r="Q33" s="32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</row>
    <row r="34" spans="1:257" ht="15" customHeight="1">
      <c r="A34" s="33"/>
      <c r="B34" s="34"/>
      <c r="C34" s="55"/>
      <c r="D34" s="41" t="s">
        <v>33</v>
      </c>
      <c r="E34" s="41"/>
      <c r="F34" s="41"/>
      <c r="G34" s="42">
        <v>24894723</v>
      </c>
      <c r="H34" s="42">
        <v>4784325</v>
      </c>
      <c r="I34" s="3"/>
      <c r="J34" s="3"/>
      <c r="K34" s="55"/>
      <c r="L34" s="43" t="s">
        <v>34</v>
      </c>
      <c r="M34" s="43"/>
      <c r="N34" s="43"/>
      <c r="O34" s="42">
        <v>635536960</v>
      </c>
      <c r="P34" s="42">
        <v>700777582</v>
      </c>
      <c r="Q34" s="32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</row>
    <row r="35" spans="1:257" ht="15" customHeight="1">
      <c r="A35" s="33"/>
      <c r="B35" s="34"/>
      <c r="C35" s="55"/>
      <c r="D35" s="41" t="s">
        <v>35</v>
      </c>
      <c r="E35" s="41"/>
      <c r="F35" s="41"/>
      <c r="G35" s="42">
        <v>488532788</v>
      </c>
      <c r="H35" s="42">
        <v>388611237</v>
      </c>
      <c r="I35" s="3"/>
      <c r="J35" s="3"/>
      <c r="K35" s="31"/>
      <c r="L35" s="2"/>
      <c r="M35" s="2"/>
      <c r="N35" s="2"/>
      <c r="O35" s="58"/>
      <c r="P35" s="58"/>
      <c r="Q35" s="32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</row>
    <row r="36" spans="1:257" ht="15" customHeight="1">
      <c r="A36" s="33"/>
      <c r="B36" s="34"/>
      <c r="C36" s="55"/>
      <c r="D36" s="41" t="s">
        <v>36</v>
      </c>
      <c r="E36" s="41"/>
      <c r="F36" s="41"/>
      <c r="G36" s="42">
        <v>0</v>
      </c>
      <c r="H36" s="42">
        <v>0</v>
      </c>
      <c r="I36" s="3"/>
      <c r="J36" s="3"/>
      <c r="K36" s="31"/>
      <c r="L36" s="2"/>
      <c r="M36" s="2"/>
      <c r="N36" s="2"/>
      <c r="O36" s="45"/>
      <c r="P36" s="45"/>
      <c r="Q36" s="32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</row>
    <row r="37" spans="1:257" ht="15" customHeight="1">
      <c r="A37" s="33"/>
      <c r="B37" s="34"/>
      <c r="C37" s="55"/>
      <c r="D37" s="41" t="s">
        <v>37</v>
      </c>
      <c r="E37" s="41"/>
      <c r="F37" s="41"/>
      <c r="G37" s="42">
        <v>0</v>
      </c>
      <c r="H37" s="42">
        <v>0</v>
      </c>
      <c r="I37" s="3"/>
      <c r="J37" s="3"/>
      <c r="K37" s="37" t="s">
        <v>16</v>
      </c>
      <c r="L37" s="37"/>
      <c r="M37" s="37"/>
      <c r="N37" s="37"/>
      <c r="O37" s="39">
        <f>SUM(O38+O41)</f>
        <v>1253169787</v>
      </c>
      <c r="P37" s="39">
        <f>SUM(P38+P41)</f>
        <v>830750655</v>
      </c>
      <c r="Q37" s="32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</row>
    <row r="38" spans="1:257" ht="15" customHeight="1">
      <c r="A38" s="33"/>
      <c r="B38" s="34"/>
      <c r="C38" s="55"/>
      <c r="D38" s="41" t="s">
        <v>38</v>
      </c>
      <c r="E38" s="41"/>
      <c r="F38" s="41"/>
      <c r="G38" s="42">
        <v>0</v>
      </c>
      <c r="H38" s="42">
        <v>0</v>
      </c>
      <c r="I38" s="3"/>
      <c r="J38" s="2"/>
      <c r="K38" s="2"/>
      <c r="L38" s="59" t="s">
        <v>39</v>
      </c>
      <c r="M38" s="59"/>
      <c r="N38" s="59"/>
      <c r="O38" s="57">
        <f>O39+O40</f>
        <v>19741708</v>
      </c>
      <c r="P38" s="57">
        <f>SUM(P39+P40)</f>
        <v>43559717</v>
      </c>
      <c r="Q38" s="32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</row>
    <row r="39" spans="1:257" ht="15" customHeight="1">
      <c r="A39" s="33"/>
      <c r="B39" s="34"/>
      <c r="C39" s="55"/>
      <c r="D39" s="41" t="s">
        <v>40</v>
      </c>
      <c r="E39" s="41"/>
      <c r="F39" s="41"/>
      <c r="G39" s="42">
        <v>1094067</v>
      </c>
      <c r="H39" s="42">
        <v>1063456</v>
      </c>
      <c r="I39" s="3"/>
      <c r="J39" s="3"/>
      <c r="K39" s="2"/>
      <c r="L39" s="43" t="s">
        <v>30</v>
      </c>
      <c r="M39" s="43"/>
      <c r="N39" s="43"/>
      <c r="O39" s="42">
        <v>19741708</v>
      </c>
      <c r="P39" s="42">
        <v>43559717</v>
      </c>
      <c r="Q39" s="32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</row>
    <row r="40" spans="1:257" ht="15" customHeight="1">
      <c r="A40" s="33"/>
      <c r="B40" s="34"/>
      <c r="C40" s="55"/>
      <c r="D40" s="41" t="s">
        <v>41</v>
      </c>
      <c r="E40" s="41"/>
      <c r="F40" s="41"/>
      <c r="G40" s="42">
        <v>0</v>
      </c>
      <c r="H40" s="42">
        <v>0</v>
      </c>
      <c r="I40" s="3"/>
      <c r="J40" s="3"/>
      <c r="K40" s="55"/>
      <c r="L40" s="43" t="s">
        <v>32</v>
      </c>
      <c r="M40" s="43"/>
      <c r="N40" s="43"/>
      <c r="O40" s="42">
        <v>0</v>
      </c>
      <c r="P40" s="42">
        <v>0</v>
      </c>
      <c r="Q40" s="32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</row>
    <row r="41" spans="1:257" ht="15" customHeight="1">
      <c r="A41" s="33"/>
      <c r="B41" s="34"/>
      <c r="C41" s="55"/>
      <c r="D41" s="41" t="s">
        <v>42</v>
      </c>
      <c r="E41" s="41"/>
      <c r="F41" s="41"/>
      <c r="G41" s="42">
        <v>0</v>
      </c>
      <c r="H41" s="42">
        <v>0</v>
      </c>
      <c r="I41" s="3"/>
      <c r="J41" s="3"/>
      <c r="K41" s="55"/>
      <c r="L41" s="43" t="s">
        <v>43</v>
      </c>
      <c r="M41" s="43"/>
      <c r="N41" s="43"/>
      <c r="O41" s="42">
        <v>1233428079</v>
      </c>
      <c r="P41" s="42">
        <v>787190938</v>
      </c>
      <c r="Q41" s="32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</row>
    <row r="42" spans="1:257" ht="15" customHeight="1">
      <c r="A42" s="33"/>
      <c r="B42" s="34"/>
      <c r="C42" s="35"/>
      <c r="D42" s="41" t="s">
        <v>44</v>
      </c>
      <c r="E42" s="41"/>
      <c r="F42" s="41"/>
      <c r="G42" s="42">
        <v>817890</v>
      </c>
      <c r="H42" s="42">
        <v>0</v>
      </c>
      <c r="I42" s="3"/>
      <c r="J42" s="3"/>
      <c r="K42" s="55"/>
      <c r="L42" s="60"/>
      <c r="M42" s="60"/>
      <c r="N42" s="60"/>
      <c r="O42" s="58"/>
      <c r="P42" s="58"/>
      <c r="Q42" s="32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</row>
    <row r="43" spans="1:257" ht="15" customHeight="1">
      <c r="A43" s="33"/>
      <c r="B43" s="34"/>
      <c r="C43" s="55"/>
      <c r="D43" s="41" t="s">
        <v>45</v>
      </c>
      <c r="E43" s="41"/>
      <c r="F43" s="41"/>
      <c r="G43" s="42">
        <v>0</v>
      </c>
      <c r="H43" s="42">
        <v>0</v>
      </c>
      <c r="I43" s="3"/>
      <c r="J43" s="3"/>
      <c r="K43" s="31"/>
      <c r="L43" s="2"/>
      <c r="M43" s="2"/>
      <c r="N43" s="2"/>
      <c r="O43" s="2"/>
      <c r="P43" s="2"/>
      <c r="Q43" s="32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</row>
    <row r="44" spans="1:257" ht="34.5" customHeight="1">
      <c r="A44" s="33"/>
      <c r="B44" s="34"/>
      <c r="C44" s="55"/>
      <c r="D44" s="61" t="s">
        <v>46</v>
      </c>
      <c r="E44" s="61"/>
      <c r="F44" s="61"/>
      <c r="G44" s="42">
        <v>783457675</v>
      </c>
      <c r="H44" s="42">
        <v>864993742</v>
      </c>
      <c r="I44" s="3"/>
      <c r="J44" s="3"/>
      <c r="K44" s="52" t="s">
        <v>47</v>
      </c>
      <c r="L44" s="52"/>
      <c r="M44" s="52"/>
      <c r="N44" s="52"/>
      <c r="O44" s="39">
        <f>O30-O37</f>
        <v>-617632827</v>
      </c>
      <c r="P44" s="39">
        <f>P30-P37</f>
        <v>-129973073</v>
      </c>
      <c r="Q44" s="32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</row>
    <row r="45" spans="1:257" ht="15" customHeight="1">
      <c r="A45" s="33"/>
      <c r="B45" s="34"/>
      <c r="C45" s="55"/>
      <c r="D45" s="2"/>
      <c r="E45" s="2"/>
      <c r="F45" s="2"/>
      <c r="G45" s="42"/>
      <c r="H45" s="58"/>
      <c r="I45" s="3"/>
      <c r="J45" s="3"/>
      <c r="K45" s="31"/>
      <c r="L45" s="31"/>
      <c r="M45" s="31"/>
      <c r="N45" s="31"/>
      <c r="O45" s="38"/>
      <c r="P45" s="38"/>
      <c r="Q45" s="32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</row>
    <row r="46" spans="1:257" ht="17.25" customHeight="1">
      <c r="A46" s="33"/>
      <c r="B46" s="34"/>
      <c r="C46" s="35"/>
      <c r="D46" s="3"/>
      <c r="E46" s="35"/>
      <c r="F46" s="35"/>
      <c r="G46" s="38"/>
      <c r="H46" s="38"/>
      <c r="I46" s="3"/>
      <c r="J46" s="3"/>
      <c r="K46" s="31"/>
      <c r="L46" s="31"/>
      <c r="M46" s="31"/>
      <c r="N46" s="31"/>
      <c r="O46" s="58"/>
      <c r="P46" s="38"/>
      <c r="Q46" s="32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</row>
    <row r="47" spans="1:257" s="68" customFormat="1" ht="35.25" customHeight="1">
      <c r="A47" s="62"/>
      <c r="B47" s="63"/>
      <c r="C47" s="37" t="s">
        <v>48</v>
      </c>
      <c r="D47" s="37"/>
      <c r="E47" s="37"/>
      <c r="F47" s="37"/>
      <c r="G47" s="64">
        <f>G15-G28</f>
        <v>1746443021</v>
      </c>
      <c r="H47" s="64">
        <f>H15-H28</f>
        <v>1303555328</v>
      </c>
      <c r="I47" s="65"/>
      <c r="J47" s="52" t="s">
        <v>49</v>
      </c>
      <c r="K47" s="52"/>
      <c r="L47" s="52"/>
      <c r="M47" s="52"/>
      <c r="N47" s="52"/>
      <c r="O47" s="64">
        <f>G47+O25+O44</f>
        <v>459187423</v>
      </c>
      <c r="P47" s="64">
        <f>H47+P25+P44</f>
        <v>1220897631</v>
      </c>
      <c r="Q47" s="66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  <c r="DC47" s="67"/>
      <c r="DD47" s="67"/>
      <c r="DE47" s="67"/>
      <c r="DF47" s="67"/>
      <c r="DG47" s="67"/>
      <c r="DH47" s="67"/>
      <c r="DI47" s="67"/>
      <c r="DJ47" s="67"/>
      <c r="DK47" s="67"/>
      <c r="DL47" s="67"/>
      <c r="DM47" s="67"/>
      <c r="DN47" s="67"/>
      <c r="DO47" s="67"/>
      <c r="DP47" s="67"/>
      <c r="DQ47" s="67"/>
      <c r="DR47" s="67"/>
      <c r="DS47" s="67"/>
      <c r="DT47" s="67"/>
      <c r="DU47" s="67"/>
      <c r="DV47" s="67"/>
      <c r="DW47" s="67"/>
      <c r="DX47" s="67"/>
      <c r="DY47" s="67"/>
      <c r="DZ47" s="67"/>
      <c r="EA47" s="67"/>
      <c r="EB47" s="67"/>
      <c r="EC47" s="67"/>
      <c r="ED47" s="67"/>
      <c r="EE47" s="67"/>
      <c r="EF47" s="67"/>
      <c r="EG47" s="67"/>
      <c r="EH47" s="67"/>
      <c r="EI47" s="67"/>
      <c r="EJ47" s="67"/>
      <c r="EK47" s="67"/>
      <c r="EL47" s="67"/>
      <c r="EM47" s="67"/>
      <c r="EN47" s="67"/>
      <c r="EO47" s="67"/>
      <c r="EP47" s="67"/>
      <c r="EQ47" s="67"/>
      <c r="ER47" s="67"/>
      <c r="ES47" s="67"/>
      <c r="ET47" s="67"/>
      <c r="EU47" s="67"/>
      <c r="EV47" s="67"/>
      <c r="EW47" s="67"/>
      <c r="EX47" s="67"/>
      <c r="EY47" s="67"/>
      <c r="EZ47" s="67"/>
      <c r="FA47" s="67"/>
      <c r="FB47" s="67"/>
      <c r="FC47" s="67"/>
      <c r="FD47" s="67"/>
      <c r="FE47" s="67"/>
      <c r="FF47" s="67"/>
      <c r="FG47" s="67"/>
      <c r="FH47" s="67"/>
      <c r="FI47" s="67"/>
      <c r="FJ47" s="67"/>
      <c r="FK47" s="67"/>
      <c r="FL47" s="67"/>
      <c r="FM47" s="67"/>
      <c r="FN47" s="67"/>
      <c r="FO47" s="67"/>
      <c r="FP47" s="67"/>
      <c r="FQ47" s="67"/>
      <c r="FR47" s="67"/>
      <c r="FS47" s="67"/>
      <c r="FT47" s="67"/>
      <c r="FU47" s="67"/>
      <c r="FV47" s="67"/>
      <c r="FW47" s="67"/>
      <c r="FX47" s="67"/>
      <c r="FY47" s="67"/>
      <c r="FZ47" s="67"/>
      <c r="GA47" s="67"/>
      <c r="GB47" s="67"/>
      <c r="GC47" s="67"/>
      <c r="GD47" s="67"/>
      <c r="GE47" s="67"/>
      <c r="GF47" s="67"/>
      <c r="GG47" s="67"/>
      <c r="GH47" s="67"/>
      <c r="GI47" s="67"/>
      <c r="GJ47" s="67"/>
      <c r="GK47" s="67"/>
      <c r="GL47" s="67"/>
      <c r="GM47" s="67"/>
      <c r="GN47" s="67"/>
      <c r="GO47" s="67"/>
      <c r="GP47" s="67"/>
      <c r="GQ47" s="67"/>
      <c r="GR47" s="67"/>
      <c r="GS47" s="67"/>
      <c r="GT47" s="67"/>
      <c r="GU47" s="67"/>
      <c r="GV47" s="67"/>
      <c r="GW47" s="67"/>
      <c r="GX47" s="67"/>
      <c r="GY47" s="67"/>
      <c r="GZ47" s="67"/>
      <c r="HA47" s="67"/>
      <c r="HB47" s="67"/>
      <c r="HC47" s="67"/>
      <c r="HD47" s="67"/>
      <c r="HE47" s="67"/>
      <c r="HF47" s="67"/>
      <c r="HG47" s="67"/>
      <c r="HH47" s="67"/>
      <c r="HI47" s="67"/>
      <c r="HJ47" s="67"/>
      <c r="HK47" s="67"/>
      <c r="HL47" s="67"/>
      <c r="HM47" s="67"/>
      <c r="HN47" s="67"/>
      <c r="HO47" s="67"/>
      <c r="HP47" s="67"/>
      <c r="HQ47" s="67"/>
      <c r="HR47" s="67"/>
      <c r="HS47" s="67"/>
      <c r="HT47" s="67"/>
      <c r="HU47" s="67"/>
      <c r="HV47" s="67"/>
      <c r="HW47" s="67"/>
      <c r="HX47" s="67"/>
      <c r="HY47" s="67"/>
      <c r="HZ47" s="67"/>
      <c r="IA47" s="67"/>
      <c r="IB47" s="67"/>
      <c r="IC47" s="67"/>
      <c r="ID47" s="67"/>
      <c r="IE47" s="67"/>
      <c r="IF47" s="67"/>
      <c r="IG47" s="67"/>
      <c r="IH47" s="67"/>
      <c r="II47" s="67"/>
      <c r="IJ47" s="67"/>
      <c r="IK47" s="67"/>
      <c r="IL47" s="67"/>
      <c r="IM47" s="67"/>
      <c r="IN47" s="67"/>
      <c r="IO47" s="67"/>
      <c r="IP47" s="67"/>
      <c r="IQ47" s="67"/>
      <c r="IR47" s="67"/>
      <c r="IS47" s="67"/>
      <c r="IT47" s="67"/>
      <c r="IU47" s="67"/>
      <c r="IV47" s="67"/>
      <c r="IW47" s="67"/>
    </row>
    <row r="48" spans="1:257" s="68" customFormat="1" ht="25.5" customHeight="1">
      <c r="A48" s="62"/>
      <c r="B48" s="63"/>
      <c r="C48" s="55"/>
      <c r="D48" s="55"/>
      <c r="E48" s="55"/>
      <c r="F48" s="55"/>
      <c r="G48" s="69"/>
      <c r="H48" s="69"/>
      <c r="I48" s="65"/>
      <c r="J48" s="70"/>
      <c r="K48" s="70"/>
      <c r="L48" s="70"/>
      <c r="M48" s="70"/>
      <c r="N48" s="70"/>
      <c r="O48" s="71"/>
      <c r="P48" s="71"/>
      <c r="Q48" s="66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  <c r="DD48" s="67"/>
      <c r="DE48" s="67"/>
      <c r="DF48" s="67"/>
      <c r="DG48" s="67"/>
      <c r="DH48" s="67"/>
      <c r="DI48" s="67"/>
      <c r="DJ48" s="67"/>
      <c r="DK48" s="67"/>
      <c r="DL48" s="67"/>
      <c r="DM48" s="67"/>
      <c r="DN48" s="67"/>
      <c r="DO48" s="67"/>
      <c r="DP48" s="67"/>
      <c r="DQ48" s="67"/>
      <c r="DR48" s="67"/>
      <c r="DS48" s="67"/>
      <c r="DT48" s="67"/>
      <c r="DU48" s="67"/>
      <c r="DV48" s="67"/>
      <c r="DW48" s="67"/>
      <c r="DX48" s="67"/>
      <c r="DY48" s="67"/>
      <c r="DZ48" s="67"/>
      <c r="EA48" s="67"/>
      <c r="EB48" s="67"/>
      <c r="EC48" s="67"/>
      <c r="ED48" s="67"/>
      <c r="EE48" s="67"/>
      <c r="EF48" s="67"/>
      <c r="EG48" s="67"/>
      <c r="EH48" s="67"/>
      <c r="EI48" s="67"/>
      <c r="EJ48" s="67"/>
      <c r="EK48" s="67"/>
      <c r="EL48" s="67"/>
      <c r="EM48" s="67"/>
      <c r="EN48" s="67"/>
      <c r="EO48" s="67"/>
      <c r="EP48" s="67"/>
      <c r="EQ48" s="67"/>
      <c r="ER48" s="67"/>
      <c r="ES48" s="67"/>
      <c r="ET48" s="67"/>
      <c r="EU48" s="67"/>
      <c r="EV48" s="67"/>
      <c r="EW48" s="67"/>
      <c r="EX48" s="67"/>
      <c r="EY48" s="67"/>
      <c r="EZ48" s="67"/>
      <c r="FA48" s="67"/>
      <c r="FB48" s="67"/>
      <c r="FC48" s="67"/>
      <c r="FD48" s="67"/>
      <c r="FE48" s="67"/>
      <c r="FF48" s="67"/>
      <c r="FG48" s="67"/>
      <c r="FH48" s="67"/>
      <c r="FI48" s="67"/>
      <c r="FJ48" s="67"/>
      <c r="FK48" s="67"/>
      <c r="FL48" s="67"/>
      <c r="FM48" s="67"/>
      <c r="FN48" s="67"/>
      <c r="FO48" s="67"/>
      <c r="FP48" s="67"/>
      <c r="FQ48" s="67"/>
      <c r="FR48" s="67"/>
      <c r="FS48" s="67"/>
      <c r="FT48" s="67"/>
      <c r="FU48" s="67"/>
      <c r="FV48" s="67"/>
      <c r="FW48" s="67"/>
      <c r="FX48" s="67"/>
      <c r="FY48" s="67"/>
      <c r="FZ48" s="67"/>
      <c r="GA48" s="67"/>
      <c r="GB48" s="67"/>
      <c r="GC48" s="67"/>
      <c r="GD48" s="67"/>
      <c r="GE48" s="67"/>
      <c r="GF48" s="67"/>
      <c r="GG48" s="67"/>
      <c r="GH48" s="67"/>
      <c r="GI48" s="67"/>
      <c r="GJ48" s="67"/>
      <c r="GK48" s="67"/>
      <c r="GL48" s="67"/>
      <c r="GM48" s="67"/>
      <c r="GN48" s="67"/>
      <c r="GO48" s="67"/>
      <c r="GP48" s="67"/>
      <c r="GQ48" s="67"/>
      <c r="GR48" s="67"/>
      <c r="GS48" s="67"/>
      <c r="GT48" s="67"/>
      <c r="GU48" s="67"/>
      <c r="GV48" s="67"/>
      <c r="GW48" s="67"/>
      <c r="GX48" s="67"/>
      <c r="GY48" s="67"/>
      <c r="GZ48" s="67"/>
      <c r="HA48" s="67"/>
      <c r="HB48" s="67"/>
      <c r="HC48" s="67"/>
      <c r="HD48" s="67"/>
      <c r="HE48" s="67"/>
      <c r="HF48" s="67"/>
      <c r="HG48" s="67"/>
      <c r="HH48" s="67"/>
      <c r="HI48" s="67"/>
      <c r="HJ48" s="67"/>
      <c r="HK48" s="67"/>
      <c r="HL48" s="67"/>
      <c r="HM48" s="67"/>
      <c r="HN48" s="67"/>
      <c r="HO48" s="67"/>
      <c r="HP48" s="67"/>
      <c r="HQ48" s="67"/>
      <c r="HR48" s="67"/>
      <c r="HS48" s="67"/>
      <c r="HT48" s="67"/>
      <c r="HU48" s="67"/>
      <c r="HV48" s="67"/>
      <c r="HW48" s="67"/>
      <c r="HX48" s="67"/>
      <c r="HY48" s="67"/>
      <c r="HZ48" s="67"/>
      <c r="IA48" s="67"/>
      <c r="IB48" s="67"/>
      <c r="IC48" s="67"/>
      <c r="ID48" s="67"/>
      <c r="IE48" s="67"/>
      <c r="IF48" s="67"/>
      <c r="IG48" s="67"/>
      <c r="IH48" s="67"/>
      <c r="II48" s="67"/>
      <c r="IJ48" s="67"/>
      <c r="IK48" s="67"/>
      <c r="IL48" s="67"/>
      <c r="IM48" s="67"/>
      <c r="IN48" s="67"/>
      <c r="IO48" s="67"/>
      <c r="IP48" s="67"/>
      <c r="IQ48" s="67"/>
      <c r="IR48" s="67"/>
      <c r="IS48" s="67"/>
      <c r="IT48" s="67"/>
      <c r="IU48" s="67"/>
      <c r="IV48" s="67"/>
      <c r="IW48" s="67"/>
    </row>
    <row r="49" spans="1:257" s="68" customFormat="1" ht="18.75" customHeight="1">
      <c r="A49" s="62"/>
      <c r="B49" s="63"/>
      <c r="C49" s="55"/>
      <c r="D49" s="55"/>
      <c r="E49" s="55"/>
      <c r="F49" s="55"/>
      <c r="G49" s="69"/>
      <c r="H49" s="69"/>
      <c r="I49" s="65"/>
      <c r="J49" s="52" t="s">
        <v>50</v>
      </c>
      <c r="K49" s="52"/>
      <c r="L49" s="52"/>
      <c r="M49" s="52"/>
      <c r="N49" s="52"/>
      <c r="O49" s="42">
        <v>2942211730</v>
      </c>
      <c r="P49" s="42">
        <v>1721314099</v>
      </c>
      <c r="Q49" s="66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7"/>
      <c r="CA49" s="67"/>
      <c r="CB49" s="67"/>
      <c r="CC49" s="67"/>
      <c r="CD49" s="67"/>
      <c r="CE49" s="67"/>
      <c r="CF49" s="67"/>
      <c r="CG49" s="67"/>
      <c r="CH49" s="67"/>
      <c r="CI49" s="67"/>
      <c r="CJ49" s="67"/>
      <c r="CK49" s="67"/>
      <c r="CL49" s="67"/>
      <c r="CM49" s="67"/>
      <c r="CN49" s="67"/>
      <c r="CO49" s="67"/>
      <c r="CP49" s="67"/>
      <c r="CQ49" s="67"/>
      <c r="CR49" s="67"/>
      <c r="CS49" s="67"/>
      <c r="CT49" s="67"/>
      <c r="CU49" s="67"/>
      <c r="CV49" s="67"/>
      <c r="CW49" s="67"/>
      <c r="CX49" s="67"/>
      <c r="CY49" s="67"/>
      <c r="CZ49" s="67"/>
      <c r="DA49" s="67"/>
      <c r="DB49" s="67"/>
      <c r="DC49" s="67"/>
      <c r="DD49" s="67"/>
      <c r="DE49" s="67"/>
      <c r="DF49" s="67"/>
      <c r="DG49" s="67"/>
      <c r="DH49" s="67"/>
      <c r="DI49" s="67"/>
      <c r="DJ49" s="67"/>
      <c r="DK49" s="67"/>
      <c r="DL49" s="67"/>
      <c r="DM49" s="67"/>
      <c r="DN49" s="67"/>
      <c r="DO49" s="67"/>
      <c r="DP49" s="67"/>
      <c r="DQ49" s="67"/>
      <c r="DR49" s="67"/>
      <c r="DS49" s="67"/>
      <c r="DT49" s="67"/>
      <c r="DU49" s="67"/>
      <c r="DV49" s="67"/>
      <c r="DW49" s="67"/>
      <c r="DX49" s="67"/>
      <c r="DY49" s="67"/>
      <c r="DZ49" s="67"/>
      <c r="EA49" s="67"/>
      <c r="EB49" s="67"/>
      <c r="EC49" s="67"/>
      <c r="ED49" s="67"/>
      <c r="EE49" s="67"/>
      <c r="EF49" s="67"/>
      <c r="EG49" s="67"/>
      <c r="EH49" s="67"/>
      <c r="EI49" s="67"/>
      <c r="EJ49" s="67"/>
      <c r="EK49" s="67"/>
      <c r="EL49" s="67"/>
      <c r="EM49" s="67"/>
      <c r="EN49" s="67"/>
      <c r="EO49" s="67"/>
      <c r="EP49" s="67"/>
      <c r="EQ49" s="67"/>
      <c r="ER49" s="67"/>
      <c r="ES49" s="67"/>
      <c r="ET49" s="67"/>
      <c r="EU49" s="67"/>
      <c r="EV49" s="67"/>
      <c r="EW49" s="67"/>
      <c r="EX49" s="67"/>
      <c r="EY49" s="67"/>
      <c r="EZ49" s="67"/>
      <c r="FA49" s="67"/>
      <c r="FB49" s="67"/>
      <c r="FC49" s="67"/>
      <c r="FD49" s="67"/>
      <c r="FE49" s="67"/>
      <c r="FF49" s="67"/>
      <c r="FG49" s="67"/>
      <c r="FH49" s="67"/>
      <c r="FI49" s="67"/>
      <c r="FJ49" s="67"/>
      <c r="FK49" s="67"/>
      <c r="FL49" s="67"/>
      <c r="FM49" s="67"/>
      <c r="FN49" s="67"/>
      <c r="FO49" s="67"/>
      <c r="FP49" s="67"/>
      <c r="FQ49" s="67"/>
      <c r="FR49" s="67"/>
      <c r="FS49" s="67"/>
      <c r="FT49" s="67"/>
      <c r="FU49" s="67"/>
      <c r="FV49" s="67"/>
      <c r="FW49" s="67"/>
      <c r="FX49" s="67"/>
      <c r="FY49" s="67"/>
      <c r="FZ49" s="67"/>
      <c r="GA49" s="67"/>
      <c r="GB49" s="67"/>
      <c r="GC49" s="67"/>
      <c r="GD49" s="67"/>
      <c r="GE49" s="67"/>
      <c r="GF49" s="67"/>
      <c r="GG49" s="67"/>
      <c r="GH49" s="67"/>
      <c r="GI49" s="67"/>
      <c r="GJ49" s="67"/>
      <c r="GK49" s="67"/>
      <c r="GL49" s="67"/>
      <c r="GM49" s="67"/>
      <c r="GN49" s="67"/>
      <c r="GO49" s="67"/>
      <c r="GP49" s="67"/>
      <c r="GQ49" s="67"/>
      <c r="GR49" s="67"/>
      <c r="GS49" s="67"/>
      <c r="GT49" s="67"/>
      <c r="GU49" s="67"/>
      <c r="GV49" s="67"/>
      <c r="GW49" s="67"/>
      <c r="GX49" s="67"/>
      <c r="GY49" s="67"/>
      <c r="GZ49" s="67"/>
      <c r="HA49" s="67"/>
      <c r="HB49" s="67"/>
      <c r="HC49" s="67"/>
      <c r="HD49" s="67"/>
      <c r="HE49" s="67"/>
      <c r="HF49" s="67"/>
      <c r="HG49" s="67"/>
      <c r="HH49" s="67"/>
      <c r="HI49" s="67"/>
      <c r="HJ49" s="67"/>
      <c r="HK49" s="67"/>
      <c r="HL49" s="67"/>
      <c r="HM49" s="67"/>
      <c r="HN49" s="67"/>
      <c r="HO49" s="67"/>
      <c r="HP49" s="67"/>
      <c r="HQ49" s="67"/>
      <c r="HR49" s="67"/>
      <c r="HS49" s="67"/>
      <c r="HT49" s="67"/>
      <c r="HU49" s="67"/>
      <c r="HV49" s="67"/>
      <c r="HW49" s="67"/>
      <c r="HX49" s="67"/>
      <c r="HY49" s="67"/>
      <c r="HZ49" s="67"/>
      <c r="IA49" s="67"/>
      <c r="IB49" s="67"/>
      <c r="IC49" s="67"/>
      <c r="ID49" s="67"/>
      <c r="IE49" s="67"/>
      <c r="IF49" s="67"/>
      <c r="IG49" s="67"/>
      <c r="IH49" s="67"/>
      <c r="II49" s="67"/>
      <c r="IJ49" s="67"/>
      <c r="IK49" s="67"/>
      <c r="IL49" s="67"/>
      <c r="IM49" s="67"/>
      <c r="IN49" s="67"/>
      <c r="IO49" s="67"/>
      <c r="IP49" s="67"/>
      <c r="IQ49" s="67"/>
      <c r="IR49" s="67"/>
      <c r="IS49" s="67"/>
      <c r="IT49" s="67"/>
      <c r="IU49" s="67"/>
      <c r="IV49" s="67"/>
      <c r="IW49" s="67"/>
    </row>
    <row r="50" spans="1:257" s="68" customFormat="1" ht="38.25" customHeight="1">
      <c r="A50" s="62"/>
      <c r="B50" s="63"/>
      <c r="C50" s="55"/>
      <c r="D50" s="55"/>
      <c r="E50" s="55"/>
      <c r="F50" s="55"/>
      <c r="G50" s="69"/>
      <c r="H50" s="69"/>
      <c r="I50" s="65"/>
      <c r="J50" s="52" t="s">
        <v>51</v>
      </c>
      <c r="K50" s="52"/>
      <c r="L50" s="52"/>
      <c r="M50" s="52"/>
      <c r="N50" s="52"/>
      <c r="O50" s="64">
        <f>+O47+O49</f>
        <v>3401399153</v>
      </c>
      <c r="P50" s="64">
        <f>+P47+P49</f>
        <v>2942211730</v>
      </c>
      <c r="Q50" s="66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7"/>
      <c r="CA50" s="67"/>
      <c r="CB50" s="67"/>
      <c r="CC50" s="67"/>
      <c r="CD50" s="67"/>
      <c r="CE50" s="67"/>
      <c r="CF50" s="67"/>
      <c r="CG50" s="67"/>
      <c r="CH50" s="67"/>
      <c r="CI50" s="67"/>
      <c r="CJ50" s="67"/>
      <c r="CK50" s="67"/>
      <c r="CL50" s="67"/>
      <c r="CM50" s="67"/>
      <c r="CN50" s="67"/>
      <c r="CO50" s="67"/>
      <c r="CP50" s="67"/>
      <c r="CQ50" s="67"/>
      <c r="CR50" s="67"/>
      <c r="CS50" s="67"/>
      <c r="CT50" s="67"/>
      <c r="CU50" s="67"/>
      <c r="CV50" s="67"/>
      <c r="CW50" s="67"/>
      <c r="CX50" s="67"/>
      <c r="CY50" s="67"/>
      <c r="CZ50" s="67"/>
      <c r="DA50" s="67"/>
      <c r="DB50" s="67"/>
      <c r="DC50" s="67"/>
      <c r="DD50" s="67"/>
      <c r="DE50" s="67"/>
      <c r="DF50" s="67"/>
      <c r="DG50" s="67"/>
      <c r="DH50" s="67"/>
      <c r="DI50" s="67"/>
      <c r="DJ50" s="67"/>
      <c r="DK50" s="67"/>
      <c r="DL50" s="67"/>
      <c r="DM50" s="67"/>
      <c r="DN50" s="67"/>
      <c r="DO50" s="67"/>
      <c r="DP50" s="67"/>
      <c r="DQ50" s="67"/>
      <c r="DR50" s="67"/>
      <c r="DS50" s="67"/>
      <c r="DT50" s="67"/>
      <c r="DU50" s="67"/>
      <c r="DV50" s="67"/>
      <c r="DW50" s="67"/>
      <c r="DX50" s="67"/>
      <c r="DY50" s="67"/>
      <c r="DZ50" s="67"/>
      <c r="EA50" s="67"/>
      <c r="EB50" s="67"/>
      <c r="EC50" s="67"/>
      <c r="ED50" s="67"/>
      <c r="EE50" s="67"/>
      <c r="EF50" s="67"/>
      <c r="EG50" s="67"/>
      <c r="EH50" s="67"/>
      <c r="EI50" s="67"/>
      <c r="EJ50" s="67"/>
      <c r="EK50" s="67"/>
      <c r="EL50" s="67"/>
      <c r="EM50" s="67"/>
      <c r="EN50" s="67"/>
      <c r="EO50" s="67"/>
      <c r="EP50" s="67"/>
      <c r="EQ50" s="67"/>
      <c r="ER50" s="67"/>
      <c r="ES50" s="67"/>
      <c r="ET50" s="67"/>
      <c r="EU50" s="67"/>
      <c r="EV50" s="67"/>
      <c r="EW50" s="67"/>
      <c r="EX50" s="67"/>
      <c r="EY50" s="67"/>
      <c r="EZ50" s="67"/>
      <c r="FA50" s="67"/>
      <c r="FB50" s="67"/>
      <c r="FC50" s="67"/>
      <c r="FD50" s="67"/>
      <c r="FE50" s="67"/>
      <c r="FF50" s="67"/>
      <c r="FG50" s="67"/>
      <c r="FH50" s="67"/>
      <c r="FI50" s="67"/>
      <c r="FJ50" s="67"/>
      <c r="FK50" s="67"/>
      <c r="FL50" s="67"/>
      <c r="FM50" s="67"/>
      <c r="FN50" s="67"/>
      <c r="FO50" s="67"/>
      <c r="FP50" s="67"/>
      <c r="FQ50" s="67"/>
      <c r="FR50" s="67"/>
      <c r="FS50" s="67"/>
      <c r="FT50" s="67"/>
      <c r="FU50" s="67"/>
      <c r="FV50" s="67"/>
      <c r="FW50" s="67"/>
      <c r="FX50" s="67"/>
      <c r="FY50" s="67"/>
      <c r="FZ50" s="67"/>
      <c r="GA50" s="67"/>
      <c r="GB50" s="67"/>
      <c r="GC50" s="67"/>
      <c r="GD50" s="67"/>
      <c r="GE50" s="67"/>
      <c r="GF50" s="67"/>
      <c r="GG50" s="67"/>
      <c r="GH50" s="67"/>
      <c r="GI50" s="67"/>
      <c r="GJ50" s="67"/>
      <c r="GK50" s="67"/>
      <c r="GL50" s="67"/>
      <c r="GM50" s="67"/>
      <c r="GN50" s="67"/>
      <c r="GO50" s="67"/>
      <c r="GP50" s="67"/>
      <c r="GQ50" s="67"/>
      <c r="GR50" s="67"/>
      <c r="GS50" s="67"/>
      <c r="GT50" s="67"/>
      <c r="GU50" s="67"/>
      <c r="GV50" s="67"/>
      <c r="GW50" s="67"/>
      <c r="GX50" s="67"/>
      <c r="GY50" s="67"/>
      <c r="GZ50" s="67"/>
      <c r="HA50" s="67"/>
      <c r="HB50" s="67"/>
      <c r="HC50" s="67"/>
      <c r="HD50" s="67"/>
      <c r="HE50" s="67"/>
      <c r="HF50" s="67"/>
      <c r="HG50" s="67"/>
      <c r="HH50" s="67"/>
      <c r="HI50" s="67"/>
      <c r="HJ50" s="67"/>
      <c r="HK50" s="67"/>
      <c r="HL50" s="67"/>
      <c r="HM50" s="67"/>
      <c r="HN50" s="67"/>
      <c r="HO50" s="67"/>
      <c r="HP50" s="67"/>
      <c r="HQ50" s="67"/>
      <c r="HR50" s="67"/>
      <c r="HS50" s="67"/>
      <c r="HT50" s="67"/>
      <c r="HU50" s="67"/>
      <c r="HV50" s="67"/>
      <c r="HW50" s="67"/>
      <c r="HX50" s="67"/>
      <c r="HY50" s="67"/>
      <c r="HZ50" s="67"/>
      <c r="IA50" s="67"/>
      <c r="IB50" s="67"/>
      <c r="IC50" s="67"/>
      <c r="ID50" s="67"/>
      <c r="IE50" s="67"/>
      <c r="IF50" s="67"/>
      <c r="IG50" s="67"/>
      <c r="IH50" s="67"/>
      <c r="II50" s="67"/>
      <c r="IJ50" s="67"/>
      <c r="IK50" s="67"/>
      <c r="IL50" s="67"/>
      <c r="IM50" s="67"/>
      <c r="IN50" s="67"/>
      <c r="IO50" s="67"/>
      <c r="IP50" s="67"/>
      <c r="IQ50" s="67"/>
      <c r="IR50" s="67"/>
      <c r="IS50" s="67"/>
      <c r="IT50" s="67"/>
      <c r="IU50" s="67"/>
      <c r="IV50" s="67"/>
      <c r="IW50" s="67"/>
    </row>
    <row r="51" spans="1:257" s="68" customFormat="1" ht="12" customHeight="1">
      <c r="A51" s="62"/>
      <c r="B51" s="63"/>
      <c r="C51" s="55"/>
      <c r="D51" s="55"/>
      <c r="E51" s="55"/>
      <c r="F51" s="55"/>
      <c r="G51" s="69"/>
      <c r="H51" s="69"/>
      <c r="I51" s="65"/>
      <c r="J51" s="70"/>
      <c r="K51" s="70"/>
      <c r="L51" s="70"/>
      <c r="M51" s="70"/>
      <c r="N51" s="70"/>
      <c r="O51" s="71"/>
      <c r="P51" s="71"/>
      <c r="Q51" s="66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7"/>
      <c r="CA51" s="67"/>
      <c r="CB51" s="67"/>
      <c r="CC51" s="67"/>
      <c r="CD51" s="67"/>
      <c r="CE51" s="67"/>
      <c r="CF51" s="67"/>
      <c r="CG51" s="67"/>
      <c r="CH51" s="67"/>
      <c r="CI51" s="67"/>
      <c r="CJ51" s="67"/>
      <c r="CK51" s="67"/>
      <c r="CL51" s="67"/>
      <c r="CM51" s="67"/>
      <c r="CN51" s="67"/>
      <c r="CO51" s="67"/>
      <c r="CP51" s="67"/>
      <c r="CQ51" s="67"/>
      <c r="CR51" s="67"/>
      <c r="CS51" s="67"/>
      <c r="CT51" s="67"/>
      <c r="CU51" s="67"/>
      <c r="CV51" s="67"/>
      <c r="CW51" s="67"/>
      <c r="CX51" s="67"/>
      <c r="CY51" s="67"/>
      <c r="CZ51" s="67"/>
      <c r="DA51" s="67"/>
      <c r="DB51" s="67"/>
      <c r="DC51" s="67"/>
      <c r="DD51" s="67"/>
      <c r="DE51" s="67"/>
      <c r="DF51" s="67"/>
      <c r="DG51" s="67"/>
      <c r="DH51" s="67"/>
      <c r="DI51" s="67"/>
      <c r="DJ51" s="67"/>
      <c r="DK51" s="67"/>
      <c r="DL51" s="67"/>
      <c r="DM51" s="67"/>
      <c r="DN51" s="67"/>
      <c r="DO51" s="67"/>
      <c r="DP51" s="67"/>
      <c r="DQ51" s="67"/>
      <c r="DR51" s="67"/>
      <c r="DS51" s="67"/>
      <c r="DT51" s="67"/>
      <c r="DU51" s="67"/>
      <c r="DV51" s="67"/>
      <c r="DW51" s="67"/>
      <c r="DX51" s="67"/>
      <c r="DY51" s="67"/>
      <c r="DZ51" s="67"/>
      <c r="EA51" s="67"/>
      <c r="EB51" s="67"/>
      <c r="EC51" s="67"/>
      <c r="ED51" s="67"/>
      <c r="EE51" s="67"/>
      <c r="EF51" s="67"/>
      <c r="EG51" s="67"/>
      <c r="EH51" s="67"/>
      <c r="EI51" s="67"/>
      <c r="EJ51" s="67"/>
      <c r="EK51" s="67"/>
      <c r="EL51" s="67"/>
      <c r="EM51" s="67"/>
      <c r="EN51" s="67"/>
      <c r="EO51" s="67"/>
      <c r="EP51" s="67"/>
      <c r="EQ51" s="67"/>
      <c r="ER51" s="67"/>
      <c r="ES51" s="67"/>
      <c r="ET51" s="67"/>
      <c r="EU51" s="67"/>
      <c r="EV51" s="67"/>
      <c r="EW51" s="67"/>
      <c r="EX51" s="67"/>
      <c r="EY51" s="67"/>
      <c r="EZ51" s="67"/>
      <c r="FA51" s="67"/>
      <c r="FB51" s="67"/>
      <c r="FC51" s="67"/>
      <c r="FD51" s="67"/>
      <c r="FE51" s="67"/>
      <c r="FF51" s="67"/>
      <c r="FG51" s="67"/>
      <c r="FH51" s="67"/>
      <c r="FI51" s="67"/>
      <c r="FJ51" s="67"/>
      <c r="FK51" s="67"/>
      <c r="FL51" s="67"/>
      <c r="FM51" s="67"/>
      <c r="FN51" s="67"/>
      <c r="FO51" s="67"/>
      <c r="FP51" s="67"/>
      <c r="FQ51" s="67"/>
      <c r="FR51" s="67"/>
      <c r="FS51" s="67"/>
      <c r="FT51" s="67"/>
      <c r="FU51" s="67"/>
      <c r="FV51" s="67"/>
      <c r="FW51" s="67"/>
      <c r="FX51" s="67"/>
      <c r="FY51" s="67"/>
      <c r="FZ51" s="67"/>
      <c r="GA51" s="67"/>
      <c r="GB51" s="67"/>
      <c r="GC51" s="67"/>
      <c r="GD51" s="67"/>
      <c r="GE51" s="67"/>
      <c r="GF51" s="67"/>
      <c r="GG51" s="67"/>
      <c r="GH51" s="67"/>
      <c r="GI51" s="67"/>
      <c r="GJ51" s="67"/>
      <c r="GK51" s="67"/>
      <c r="GL51" s="67"/>
      <c r="GM51" s="67"/>
      <c r="GN51" s="67"/>
      <c r="GO51" s="67"/>
      <c r="GP51" s="67"/>
      <c r="GQ51" s="67"/>
      <c r="GR51" s="67"/>
      <c r="GS51" s="67"/>
      <c r="GT51" s="67"/>
      <c r="GU51" s="67"/>
      <c r="GV51" s="67"/>
      <c r="GW51" s="67"/>
      <c r="GX51" s="67"/>
      <c r="GY51" s="67"/>
      <c r="GZ51" s="67"/>
      <c r="HA51" s="67"/>
      <c r="HB51" s="67"/>
      <c r="HC51" s="67"/>
      <c r="HD51" s="67"/>
      <c r="HE51" s="67"/>
      <c r="HF51" s="67"/>
      <c r="HG51" s="67"/>
      <c r="HH51" s="67"/>
      <c r="HI51" s="67"/>
      <c r="HJ51" s="67"/>
      <c r="HK51" s="67"/>
      <c r="HL51" s="67"/>
      <c r="HM51" s="67"/>
      <c r="HN51" s="67"/>
      <c r="HO51" s="67"/>
      <c r="HP51" s="67"/>
      <c r="HQ51" s="67"/>
      <c r="HR51" s="67"/>
      <c r="HS51" s="67"/>
      <c r="HT51" s="67"/>
      <c r="HU51" s="67"/>
      <c r="HV51" s="67"/>
      <c r="HW51" s="67"/>
      <c r="HX51" s="67"/>
      <c r="HY51" s="67"/>
      <c r="HZ51" s="67"/>
      <c r="IA51" s="67"/>
      <c r="IB51" s="67"/>
      <c r="IC51" s="67"/>
      <c r="ID51" s="67"/>
      <c r="IE51" s="67"/>
      <c r="IF51" s="67"/>
      <c r="IG51" s="67"/>
      <c r="IH51" s="67"/>
      <c r="II51" s="67"/>
      <c r="IJ51" s="67"/>
      <c r="IK51" s="67"/>
      <c r="IL51" s="67"/>
      <c r="IM51" s="67"/>
      <c r="IN51" s="67"/>
      <c r="IO51" s="67"/>
      <c r="IP51" s="67"/>
      <c r="IQ51" s="67"/>
      <c r="IR51" s="67"/>
      <c r="IS51" s="67"/>
      <c r="IT51" s="67"/>
      <c r="IU51" s="67"/>
      <c r="IV51" s="67"/>
      <c r="IW51" s="67"/>
    </row>
    <row r="52" spans="1:257" ht="6" customHeight="1">
      <c r="A52" s="33"/>
      <c r="B52" s="72"/>
      <c r="C52" s="73"/>
      <c r="D52" s="73"/>
      <c r="E52" s="73"/>
      <c r="F52" s="73"/>
      <c r="G52" s="74"/>
      <c r="H52" s="74"/>
      <c r="I52" s="75"/>
      <c r="J52" s="76"/>
      <c r="K52" s="76"/>
      <c r="L52" s="76"/>
      <c r="M52" s="76"/>
      <c r="N52" s="76"/>
      <c r="O52" s="76"/>
      <c r="P52" s="76"/>
      <c r="Q52" s="77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</row>
    <row r="53" spans="1:257" ht="6" customHeight="1">
      <c r="A53" s="33"/>
      <c r="B53" s="1"/>
      <c r="C53" s="1"/>
      <c r="D53" s="1"/>
      <c r="E53" s="1"/>
      <c r="F53" s="1"/>
      <c r="G53" s="78"/>
      <c r="H53" s="78"/>
      <c r="I53" s="78"/>
      <c r="J53" s="78"/>
      <c r="K53" s="79"/>
      <c r="L53" s="79"/>
      <c r="M53" s="79"/>
      <c r="N53" s="79"/>
      <c r="O53" s="80"/>
      <c r="P53" s="80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</row>
    <row r="54" spans="1:257" ht="6" customHeight="1">
      <c r="A54" s="81"/>
      <c r="B54" s="1"/>
      <c r="C54" s="1"/>
      <c r="D54" s="1"/>
      <c r="E54" s="1"/>
      <c r="F54" s="1"/>
      <c r="G54" s="78"/>
      <c r="H54" s="78"/>
      <c r="I54" s="78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</row>
    <row r="55" spans="1:257">
      <c r="B55" s="1"/>
      <c r="C55" s="1"/>
      <c r="D55" s="1"/>
      <c r="E55" s="1"/>
      <c r="F55" s="1"/>
      <c r="G55" s="78"/>
      <c r="H55" s="78"/>
      <c r="I55" s="1"/>
      <c r="J55" s="1"/>
      <c r="K55" s="1"/>
      <c r="L55" s="1"/>
      <c r="M55" s="1"/>
      <c r="N55" s="1"/>
      <c r="O55" s="82"/>
      <c r="P55" s="82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</row>
    <row r="56" spans="1:257">
      <c r="B56" s="1"/>
      <c r="C56" s="1"/>
      <c r="D56" s="1"/>
      <c r="E56" s="1"/>
      <c r="F56" s="1"/>
      <c r="G56" s="78"/>
      <c r="H56" s="78"/>
      <c r="I56" s="1"/>
      <c r="J56" s="1"/>
      <c r="K56" s="1"/>
      <c r="L56" s="1"/>
      <c r="M56" s="1"/>
      <c r="N56" s="1"/>
      <c r="O56" s="83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</row>
    <row r="57" spans="1:257">
      <c r="B57" s="1"/>
      <c r="C57" s="1"/>
      <c r="D57" s="1"/>
      <c r="E57" s="1"/>
      <c r="F57" s="1"/>
      <c r="G57" s="78"/>
      <c r="H57" s="78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</row>
    <row r="58" spans="1:257">
      <c r="B58" s="1"/>
      <c r="C58" s="1"/>
      <c r="D58" s="1"/>
      <c r="E58" s="1"/>
      <c r="F58" s="1"/>
      <c r="G58" s="78"/>
      <c r="H58" s="78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</row>
    <row r="59" spans="1:257">
      <c r="B59" s="1"/>
      <c r="C59" s="1"/>
      <c r="D59" s="1"/>
      <c r="E59" s="1"/>
      <c r="F59" s="1"/>
      <c r="G59" s="78"/>
      <c r="H59" s="7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</row>
    <row r="60" spans="1:257"/>
    <row r="61" spans="1:257"/>
  </sheetData>
  <mergeCells count="63">
    <mergeCell ref="J50:N50"/>
    <mergeCell ref="D43:F43"/>
    <mergeCell ref="D44:F44"/>
    <mergeCell ref="K44:N44"/>
    <mergeCell ref="C47:F47"/>
    <mergeCell ref="J47:N47"/>
    <mergeCell ref="J49:N49"/>
    <mergeCell ref="D40:F40"/>
    <mergeCell ref="L40:N40"/>
    <mergeCell ref="D41:F41"/>
    <mergeCell ref="L41:N41"/>
    <mergeCell ref="D42:F42"/>
    <mergeCell ref="L42:N42"/>
    <mergeCell ref="D37:F37"/>
    <mergeCell ref="K37:N37"/>
    <mergeCell ref="D38:F38"/>
    <mergeCell ref="L38:N38"/>
    <mergeCell ref="D39:F39"/>
    <mergeCell ref="L39:N39"/>
    <mergeCell ref="D33:F33"/>
    <mergeCell ref="L33:N33"/>
    <mergeCell ref="D34:F34"/>
    <mergeCell ref="L34:N34"/>
    <mergeCell ref="D35:F35"/>
    <mergeCell ref="D36:F36"/>
    <mergeCell ref="D29:F29"/>
    <mergeCell ref="D30:F30"/>
    <mergeCell ref="K30:N30"/>
    <mergeCell ref="D31:F31"/>
    <mergeCell ref="L31:N31"/>
    <mergeCell ref="D32:F32"/>
    <mergeCell ref="L32:N32"/>
    <mergeCell ref="D23:F23"/>
    <mergeCell ref="L23:N23"/>
    <mergeCell ref="D24:F24"/>
    <mergeCell ref="K25:N25"/>
    <mergeCell ref="C28:F28"/>
    <mergeCell ref="J28:N28"/>
    <mergeCell ref="D19:F19"/>
    <mergeCell ref="D20:F20"/>
    <mergeCell ref="K20:N20"/>
    <mergeCell ref="D21:F21"/>
    <mergeCell ref="L21:N21"/>
    <mergeCell ref="D22:F22"/>
    <mergeCell ref="L22:N22"/>
    <mergeCell ref="D16:F16"/>
    <mergeCell ref="L16:N16"/>
    <mergeCell ref="D17:F17"/>
    <mergeCell ref="L17:N17"/>
    <mergeCell ref="D18:F18"/>
    <mergeCell ref="L18:N18"/>
    <mergeCell ref="B10:E10"/>
    <mergeCell ref="J10:M10"/>
    <mergeCell ref="B13:F13"/>
    <mergeCell ref="J13:N13"/>
    <mergeCell ref="C15:F15"/>
    <mergeCell ref="K15:N15"/>
    <mergeCell ref="E2:O2"/>
    <mergeCell ref="E3:O3"/>
    <mergeCell ref="E4:O4"/>
    <mergeCell ref="E5:O5"/>
    <mergeCell ref="B7:D7"/>
    <mergeCell ref="E7:O7"/>
  </mergeCells>
  <printOptions horizontalCentered="1"/>
  <pageMargins left="0.11811023622047245" right="0.31496062992125984" top="0.74803149606299213" bottom="0.74803149606299213" header="0.31496062992125984" footer="0.31496062992125984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Flujos de Efectivo</vt:lpstr>
      <vt:lpstr>'Estado de Flujos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GUADALUPE GARCIA MEDINA</dc:creator>
  <cp:lastModifiedBy>Finanzas Tamaulipas</cp:lastModifiedBy>
  <dcterms:created xsi:type="dcterms:W3CDTF">2015-06-05T18:19:34Z</dcterms:created>
  <dcterms:modified xsi:type="dcterms:W3CDTF">2025-04-04T15:14:54Z</dcterms:modified>
</cp:coreProperties>
</file>