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"/>
    </mc:Choice>
  </mc:AlternateContent>
  <xr:revisionPtr revIDLastSave="0" documentId="13_ncr:1_{DAEF8C17-655A-415D-B663-2BCE5E96C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Flujos de Efectiv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G47" i="2"/>
  <c r="P38" i="2"/>
  <c r="P37" i="2" s="1"/>
  <c r="O38" i="2"/>
  <c r="O37" i="2"/>
  <c r="P31" i="2"/>
  <c r="O31" i="2"/>
  <c r="P30" i="2"/>
  <c r="P44" i="2" s="1"/>
  <c r="O30" i="2"/>
  <c r="O44" i="2" s="1"/>
  <c r="H28" i="2"/>
  <c r="G28" i="2"/>
  <c r="P20" i="2"/>
  <c r="O20" i="2"/>
  <c r="P15" i="2"/>
  <c r="P25" i="2" s="1"/>
  <c r="O15" i="2"/>
  <c r="O25" i="2" s="1"/>
  <c r="H15" i="2"/>
  <c r="G15" i="2"/>
  <c r="O47" i="2" l="1"/>
  <c r="O50" i="2" s="1"/>
  <c r="P47" i="2"/>
  <c r="P50" i="2" s="1"/>
</calcChain>
</file>

<file path=xl/sharedStrings.xml><?xml version="1.0" encoding="utf-8"?>
<sst xmlns="http://schemas.openxmlformats.org/spreadsheetml/2006/main" count="62" uniqueCount="53">
  <si>
    <t>ESTADO DE TAMAULIPAS</t>
  </si>
  <si>
    <t>ENTIDADES PARAESTATALES EMPRESARIALES  NO FINANCIERAS CON PARTICIPACIÓN ESTATAL MAYORITARIA</t>
  </si>
  <si>
    <t>Estado de Flujos de Efectivo Consolidado</t>
  </si>
  <si>
    <t>Del 1o. de Enero al 31 de Diciembre de 2024 y 2023</t>
  </si>
  <si>
    <t>(Cifras en 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</si>
  <si>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</si>
  <si>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</si>
  <si>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</si>
  <si>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</si>
  <si>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</si>
  <si>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</si>
  <si>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</si>
  <si>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</si>
  <si>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</si>
  <si>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</si>
  <si>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</si>
  <si>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 xml:space="preserve">Productos </t>
  </si>
  <si>
    <t>Aplicación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</si>
  <si>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</si>
  <si>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</si>
  <si>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</t>
  </si>
  <si>
    <t>Otras Aplicaciones de Inversión</t>
  </si>
  <si>
    <t>Transferencias, Asignaciones, Subsidios y Subvención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</si>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</sst>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_-* #,##0.00_-;\-* #,##0.00_-;_-* \-??_-;_-@_-"/>
    <numFmt numFmtId="166" formatCode="0_ ;\-0\ "/>
  </numFmts>
  <fonts count="1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Encode Sans"/>
      <charset val="1"/>
    </font>
    <font>
      <sz val="12"/>
      <color rgb="FF000000"/>
      <name val="Encode Sans"/>
      <charset val="1"/>
    </font>
    <font>
      <b/>
      <sz val="12"/>
      <color rgb="FF000000"/>
      <name val="Encode Sans"/>
    </font>
    <font>
      <sz val="9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Encode Sans"/>
      <charset val="1"/>
    </font>
    <font>
      <sz val="12"/>
      <name val="Calibri"/>
      <family val="2"/>
      <charset val="1"/>
    </font>
    <font>
      <sz val="10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0"/>
      <color rgb="FF000000"/>
      <name val="DIN Pro Regular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164" fontId="6" fillId="0" borderId="0"/>
    <xf numFmtId="165" fontId="1" fillId="0" borderId="0" applyBorder="0" applyProtection="0"/>
  </cellStyleXfs>
  <cellXfs count="7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1" applyFont="1" applyFill="1"/>
    <xf numFmtId="0" fontId="7" fillId="2" borderId="0" xfId="2" applyFont="1" applyFill="1"/>
    <xf numFmtId="0" fontId="8" fillId="2" borderId="0" xfId="1" applyFont="1" applyFill="1" applyAlignment="1" applyProtection="1">
      <alignment horizontal="center"/>
      <protection locked="0"/>
    </xf>
    <xf numFmtId="0" fontId="8" fillId="2" borderId="0" xfId="2" applyFont="1" applyFill="1" applyAlignment="1">
      <alignment horizontal="center"/>
    </xf>
    <xf numFmtId="0" fontId="9" fillId="2" borderId="0" xfId="1" applyFont="1" applyFill="1"/>
    <xf numFmtId="0" fontId="8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8" fillId="2" borderId="0" xfId="2" applyFont="1" applyFill="1"/>
    <xf numFmtId="0" fontId="10" fillId="2" borderId="0" xfId="1" applyFont="1" applyFill="1"/>
    <xf numFmtId="0" fontId="11" fillId="2" borderId="0" xfId="3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12" fillId="2" borderId="0" xfId="1" applyFont="1" applyFill="1" applyProtection="1">
      <protection locked="0"/>
    </xf>
    <xf numFmtId="0" fontId="8" fillId="2" borderId="0" xfId="2" applyFont="1" applyFill="1" applyAlignment="1">
      <alignment horizontal="center" vertical="top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top"/>
    </xf>
    <xf numFmtId="0" fontId="13" fillId="2" borderId="0" xfId="1" applyFont="1" applyFill="1" applyAlignment="1">
      <alignment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166" fontId="14" fillId="3" borderId="2" xfId="4" applyNumberFormat="1" applyFont="1" applyFill="1" applyBorder="1" applyAlignment="1" applyProtection="1">
      <alignment horizontal="center" vertical="center"/>
    </xf>
    <xf numFmtId="0" fontId="15" fillId="3" borderId="2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5" fillId="3" borderId="3" xfId="1" applyFont="1" applyFill="1" applyBorder="1"/>
    <xf numFmtId="0" fontId="16" fillId="2" borderId="0" xfId="1" applyFont="1" applyFill="1"/>
    <xf numFmtId="0" fontId="9" fillId="2" borderId="4" xfId="1" applyFont="1" applyFill="1" applyBorder="1"/>
    <xf numFmtId="0" fontId="8" fillId="2" borderId="0" xfId="2" applyFont="1" applyFill="1" applyAlignment="1">
      <alignment vertical="center"/>
    </xf>
    <xf numFmtId="0" fontId="12" fillId="2" borderId="0" xfId="2" applyFont="1" applyFill="1" applyAlignment="1">
      <alignment vertical="top"/>
    </xf>
    <xf numFmtId="0" fontId="9" fillId="2" borderId="5" xfId="1" applyFont="1" applyFill="1" applyBorder="1"/>
    <xf numFmtId="0" fontId="16" fillId="2" borderId="0" xfId="1" applyFont="1" applyFill="1" applyAlignment="1">
      <alignment vertical="top"/>
    </xf>
    <xf numFmtId="0" fontId="9" fillId="2" borderId="4" xfId="1" applyFont="1" applyFill="1" applyBorder="1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8" fillId="2" borderId="4" xfId="2" applyFont="1" applyFill="1" applyBorder="1" applyAlignment="1">
      <alignment horizontal="left" vertical="top"/>
    </xf>
    <xf numFmtId="0" fontId="8" fillId="2" borderId="0" xfId="2" applyFont="1" applyFill="1" applyAlignment="1">
      <alignment horizontal="left" vertical="top"/>
    </xf>
    <xf numFmtId="3" fontId="12" fillId="2" borderId="0" xfId="2" applyNumberFormat="1" applyFont="1" applyFill="1" applyAlignment="1">
      <alignment vertical="top"/>
    </xf>
    <xf numFmtId="3" fontId="8" fillId="4" borderId="0" xfId="2" applyNumberFormat="1" applyFont="1" applyFill="1" applyAlignment="1">
      <alignment vertical="top"/>
    </xf>
    <xf numFmtId="0" fontId="9" fillId="0" borderId="0" xfId="1" applyFont="1"/>
    <xf numFmtId="3" fontId="12" fillId="2" borderId="0" xfId="1" applyNumberFormat="1" applyFont="1" applyFill="1" applyAlignment="1" applyProtection="1">
      <alignment vertical="top"/>
      <protection locked="0"/>
    </xf>
    <xf numFmtId="0" fontId="12" fillId="2" borderId="0" xfId="2" applyFont="1" applyFill="1" applyAlignment="1">
      <alignment horizontal="left" vertical="top"/>
    </xf>
    <xf numFmtId="0" fontId="9" fillId="0" borderId="0" xfId="1" applyFont="1"/>
    <xf numFmtId="3" fontId="9" fillId="2" borderId="0" xfId="1" applyNumberFormat="1" applyFont="1" applyFill="1"/>
    <xf numFmtId="0" fontId="9" fillId="0" borderId="0" xfId="1" applyFont="1" applyAlignment="1">
      <alignment wrapText="1"/>
    </xf>
    <xf numFmtId="3" fontId="12" fillId="2" borderId="0" xfId="1" applyNumberFormat="1" applyFont="1" applyFill="1" applyProtection="1">
      <protection locked="0"/>
    </xf>
    <xf numFmtId="0" fontId="9" fillId="0" borderId="0" xfId="1" applyFont="1" applyAlignment="1">
      <alignment vertical="top"/>
    </xf>
    <xf numFmtId="3" fontId="12" fillId="2" borderId="0" xfId="2" applyNumberFormat="1" applyFont="1" applyFill="1" applyAlignment="1" applyProtection="1">
      <alignment vertical="top"/>
      <protection locked="0"/>
    </xf>
    <xf numFmtId="0" fontId="8" fillId="2" borderId="0" xfId="2" applyFont="1" applyFill="1" applyAlignment="1">
      <alignment horizontal="left" vertical="top"/>
    </xf>
    <xf numFmtId="0" fontId="12" fillId="2" borderId="0" xfId="2" applyFont="1" applyFill="1"/>
    <xf numFmtId="0" fontId="9" fillId="2" borderId="0" xfId="1" applyFont="1" applyFill="1" applyAlignment="1">
      <alignment horizontal="left"/>
    </xf>
    <xf numFmtId="3" fontId="12" fillId="4" borderId="0" xfId="2" applyNumberFormat="1" applyFont="1" applyFill="1" applyAlignment="1" applyProtection="1">
      <alignment vertical="top"/>
      <protection locked="0"/>
    </xf>
    <xf numFmtId="0" fontId="12" fillId="2" borderId="0" xfId="2" applyFont="1" applyFill="1" applyAlignment="1">
      <alignment horizontal="left" vertical="top"/>
    </xf>
    <xf numFmtId="3" fontId="12" fillId="0" borderId="0" xfId="2" applyNumberFormat="1" applyFont="1" applyAlignment="1">
      <alignment vertical="top"/>
    </xf>
    <xf numFmtId="0" fontId="16" fillId="2" borderId="0" xfId="1" applyFont="1" applyFill="1" applyAlignment="1">
      <alignment horizontal="left" vertical="top" wrapText="1"/>
    </xf>
    <xf numFmtId="0" fontId="9" fillId="2" borderId="4" xfId="1" applyFont="1" applyFill="1" applyBorder="1" applyAlignment="1">
      <alignment horizontal="left" vertical="top" wrapText="1"/>
    </xf>
    <xf numFmtId="3" fontId="8" fillId="4" borderId="0" xfId="2" applyNumberFormat="1" applyFont="1" applyFill="1" applyAlignment="1">
      <alignment horizontal="right" vertical="top" wrapText="1"/>
    </xf>
    <xf numFmtId="0" fontId="9" fillId="2" borderId="0" xfId="1" applyFont="1" applyFill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0" fontId="9" fillId="2" borderId="5" xfId="1" applyFont="1" applyFill="1" applyBorder="1" applyAlignment="1">
      <alignment horizontal="left" wrapText="1"/>
    </xf>
    <xf numFmtId="0" fontId="9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left" wrapText="1"/>
    </xf>
    <xf numFmtId="3" fontId="8" fillId="0" borderId="0" xfId="2" applyNumberFormat="1" applyFont="1" applyAlignment="1">
      <alignment horizontal="right" vertical="top" wrapText="1"/>
    </xf>
    <xf numFmtId="0" fontId="8" fillId="2" borderId="0" xfId="2" applyFont="1" applyFill="1" applyAlignment="1">
      <alignment horizontal="left" vertical="top" wrapText="1"/>
    </xf>
    <xf numFmtId="3" fontId="8" fillId="2" borderId="0" xfId="2" applyNumberFormat="1" applyFont="1" applyFill="1" applyAlignment="1">
      <alignment horizontal="right" vertical="top" wrapText="1"/>
    </xf>
    <xf numFmtId="0" fontId="9" fillId="2" borderId="6" xfId="1" applyFont="1" applyFill="1" applyBorder="1" applyAlignment="1">
      <alignment vertical="top"/>
    </xf>
    <xf numFmtId="0" fontId="8" fillId="2" borderId="7" xfId="2" applyFont="1" applyFill="1" applyBorder="1" applyAlignment="1">
      <alignment vertical="top"/>
    </xf>
    <xf numFmtId="3" fontId="12" fillId="2" borderId="7" xfId="2" applyNumberFormat="1" applyFont="1" applyFill="1" applyBorder="1" applyAlignment="1">
      <alignment vertical="top"/>
    </xf>
    <xf numFmtId="0" fontId="9" fillId="2" borderId="7" xfId="1" applyFont="1" applyFill="1" applyBorder="1" applyAlignment="1">
      <alignment vertical="top"/>
    </xf>
    <xf numFmtId="0" fontId="9" fillId="2" borderId="7" xfId="1" applyFont="1" applyFill="1" applyBorder="1"/>
    <xf numFmtId="0" fontId="9" fillId="2" borderId="8" xfId="1" applyFont="1" applyFill="1" applyBorder="1"/>
    <xf numFmtId="0" fontId="5" fillId="2" borderId="0" xfId="1" applyFont="1" applyFill="1" applyAlignment="1">
      <alignment vertical="top"/>
    </xf>
    <xf numFmtId="0" fontId="10" fillId="2" borderId="0" xfId="1" applyFont="1" applyFill="1" applyAlignment="1">
      <alignment vertical="top"/>
    </xf>
    <xf numFmtId="3" fontId="10" fillId="2" borderId="0" xfId="1" applyNumberFormat="1" applyFont="1" applyFill="1"/>
    <xf numFmtId="0" fontId="1" fillId="0" borderId="0" xfId="1"/>
  </cellXfs>
  <cellStyles count="5">
    <cellStyle name="=C:\WINNT\SYSTEM32\COMMAND.COM" xfId="3" xr:uid="{516AA502-6328-4CAC-BCED-FC6E8A5E4632}"/>
    <cellStyle name="Millares 2" xfId="4" xr:uid="{51A7DB92-2D83-4FCD-BB49-BB65A939FD8B}"/>
    <cellStyle name="Normal" xfId="0" builtinId="0"/>
    <cellStyle name="Normal 2" xfId="1" xr:uid="{3B9AA575-D9E7-4CEA-8056-9CB1C2EB29BC}"/>
    <cellStyle name="Normal 2 2" xfId="2" xr:uid="{31EECF6F-B0FE-4219-9A59-62A52A3C0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206280</xdr:colOff>
      <xdr:row>1</xdr:row>
      <xdr:rowOff>95400</xdr:rowOff>
    </xdr:from>
    <xdr:to>
      <xdr:col>4</xdr:col>
      <xdr:colOff>914040</xdr:colOff>
      <xdr:row>5</xdr:row>
      <xdr:rowOff>85680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6DF3C8C-DB92-4555-B1C4-383BC651A23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4880" y="409725"/>
          <a:ext cx="2803260" cy="12475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13</xdr:col>
      <xdr:colOff>1422400</xdr:colOff>
      <xdr:row>2</xdr:row>
      <xdr:rowOff>222120</xdr:rowOff>
    </xdr:from>
    <xdr:to>
      <xdr:col>14</xdr:col>
      <xdr:colOff>1155700</xdr:colOff>
      <xdr:row>5</xdr:row>
      <xdr:rowOff>75960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EEEA521-AE67-427F-937A-7F932E9FB1B0}"/>
            </a:ext>
          </a:extLst>
        </xdr:cNvPr>
        <xdr:cNvSpPr/>
      </xdr:nvSpPr>
      <xdr:spPr>
        <a:xfrm>
          <a:off x="12233275" y="850770"/>
          <a:ext cx="2362200" cy="79681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15</xdr:col>
      <xdr:colOff>190440</xdr:colOff>
      <xdr:row>3</xdr:row>
      <xdr:rowOff>15840</xdr:rowOff>
    </xdr:from>
    <xdr:to>
      <xdr:col>15</xdr:col>
      <xdr:colOff>1317240</xdr:colOff>
      <xdr:row>4</xdr:row>
      <xdr:rowOff>225000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9FEAC9F-0283-4DB3-8B64-17C159447C8A}"/>
            </a:ext>
          </a:extLst>
        </xdr:cNvPr>
        <xdr:cNvSpPr/>
      </xdr:nvSpPr>
      <xdr:spPr>
        <a:xfrm>
          <a:off x="14877990" y="958815"/>
          <a:ext cx="1060125" cy="5234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15840</xdr:colOff>
      <xdr:row>3</xdr:row>
      <xdr:rowOff>111240</xdr:rowOff>
    </xdr:from>
    <xdr:to>
      <xdr:col>15</xdr:col>
      <xdr:colOff>33840</xdr:colOff>
      <xdr:row>4</xdr:row>
      <xdr:rowOff>171360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503C292-A0C6-4EC5-8E4B-B04E9690E02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703390" y="1054215"/>
          <a:ext cx="18000" cy="37444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A526-43E6-49E2-A66F-268E3D64864A}">
  <sheetPr>
    <pageSetUpPr fitToPage="1"/>
  </sheetPr>
  <dimension ref="A1:AMJ93"/>
  <sheetViews>
    <sheetView showGridLines="0" tabSelected="1" zoomScale="75" zoomScaleNormal="75" workbookViewId="0">
      <selection activeCell="W14" sqref="W14"/>
    </sheetView>
  </sheetViews>
  <sheetFormatPr baseColWidth="10" defaultColWidth="11.5703125" defaultRowHeight="15" customHeight="1" zeroHeight="1"/>
  <cols>
    <col min="1" max="1" width="3.42578125" style="4" customWidth="1"/>
    <col min="2" max="3" width="3.7109375" style="12" customWidth="1"/>
    <col min="4" max="4" width="24" style="12" customWidth="1"/>
    <col min="5" max="5" width="22.85546875" style="12" customWidth="1"/>
    <col min="6" max="6" width="20.140625" style="12" customWidth="1"/>
    <col min="7" max="8" width="18.7109375" style="72" customWidth="1"/>
    <col min="9" max="9" width="2" style="12" customWidth="1"/>
    <col min="10" max="11" width="3.7109375" style="12" customWidth="1"/>
    <col min="12" max="13" width="18.7109375" style="12" customWidth="1"/>
    <col min="14" max="14" width="39.42578125" style="12" customWidth="1"/>
    <col min="15" max="16" width="18.7109375" style="12" customWidth="1"/>
    <col min="17" max="17" width="1.140625" style="12" customWidth="1"/>
    <col min="18" max="18" width="3" style="12" customWidth="1"/>
    <col min="19" max="1024" width="11.5703125" style="12"/>
    <col min="1025" max="16384" width="11.5703125" style="74"/>
  </cols>
  <sheetData>
    <row r="1" spans="1:18" s="4" customFormat="1" ht="24.75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</row>
    <row r="2" spans="1:18" s="4" customFormat="1" ht="24.75">
      <c r="A2" s="1"/>
      <c r="B2" s="5"/>
      <c r="C2" s="5"/>
      <c r="D2" s="5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5"/>
      <c r="Q2" s="5"/>
      <c r="R2" s="2"/>
    </row>
    <row r="3" spans="1:18" s="4" customFormat="1" ht="24.75">
      <c r="A3" s="1"/>
      <c r="B3" s="5"/>
      <c r="C3" s="5"/>
      <c r="D3" s="5"/>
      <c r="E3" s="7" t="s">
        <v>2</v>
      </c>
      <c r="F3" s="7"/>
      <c r="G3" s="7"/>
      <c r="H3" s="7"/>
      <c r="I3" s="7"/>
      <c r="J3" s="7"/>
      <c r="K3" s="7"/>
      <c r="L3" s="7"/>
      <c r="M3" s="7"/>
      <c r="N3" s="7"/>
      <c r="O3" s="7"/>
      <c r="P3" s="5"/>
      <c r="Q3" s="5"/>
      <c r="R3" s="2"/>
    </row>
    <row r="4" spans="1:18" s="4" customFormat="1" ht="24.75">
      <c r="A4" s="1"/>
      <c r="B4" s="5"/>
      <c r="C4" s="5"/>
      <c r="D4" s="5"/>
      <c r="E4" s="7" t="s">
        <v>3</v>
      </c>
      <c r="F4" s="7"/>
      <c r="G4" s="7"/>
      <c r="H4" s="7"/>
      <c r="I4" s="7"/>
      <c r="J4" s="7"/>
      <c r="K4" s="7"/>
      <c r="L4" s="7"/>
      <c r="M4" s="7"/>
      <c r="N4" s="7"/>
      <c r="O4" s="7"/>
      <c r="P4" s="5"/>
      <c r="Q4" s="5"/>
      <c r="R4" s="2"/>
    </row>
    <row r="5" spans="1:18" s="4" customFormat="1" ht="24.75">
      <c r="A5" s="1"/>
      <c r="B5" s="5"/>
      <c r="C5" s="5"/>
      <c r="D5" s="5"/>
      <c r="E5" s="7" t="s">
        <v>4</v>
      </c>
      <c r="F5" s="7"/>
      <c r="G5" s="7"/>
      <c r="H5" s="7"/>
      <c r="I5" s="7"/>
      <c r="J5" s="7"/>
      <c r="K5" s="7"/>
      <c r="L5" s="7"/>
      <c r="M5" s="7"/>
      <c r="N5" s="7"/>
      <c r="O5" s="7"/>
      <c r="P5" s="5"/>
      <c r="Q5" s="5"/>
      <c r="R5" s="2"/>
    </row>
    <row r="6" spans="1:18" ht="9.75" customHeight="1">
      <c r="A6" s="1"/>
      <c r="B6" s="8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8"/>
      <c r="Q6" s="8"/>
      <c r="R6" s="8"/>
    </row>
    <row r="7" spans="1:18" ht="6.75" customHeight="1">
      <c r="A7" s="13"/>
      <c r="B7" s="14"/>
      <c r="C7" s="14"/>
      <c r="D7" s="14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5"/>
      <c r="Q7" s="8"/>
      <c r="R7" s="8"/>
    </row>
    <row r="8" spans="1:18" s="12" customFormat="1" ht="6" customHeight="1">
      <c r="A8" s="1"/>
      <c r="B8" s="9"/>
      <c r="C8" s="9"/>
      <c r="D8" s="10"/>
      <c r="E8" s="9"/>
      <c r="F8" s="9"/>
      <c r="G8" s="16"/>
      <c r="H8" s="16"/>
      <c r="I8" s="10"/>
      <c r="J8" s="8"/>
      <c r="K8" s="8"/>
      <c r="L8" s="8"/>
      <c r="M8" s="8"/>
      <c r="N8" s="8"/>
      <c r="O8" s="8"/>
      <c r="P8" s="8"/>
      <c r="Q8" s="8"/>
      <c r="R8" s="8"/>
    </row>
    <row r="9" spans="1:18" s="12" customFormat="1" ht="13.5" customHeight="1">
      <c r="A9" s="1"/>
      <c r="B9" s="8"/>
      <c r="C9" s="17"/>
      <c r="D9" s="10"/>
      <c r="E9" s="17"/>
      <c r="F9" s="17"/>
      <c r="G9" s="18"/>
      <c r="H9" s="18"/>
      <c r="I9" s="10"/>
      <c r="J9" s="8"/>
      <c r="K9" s="8"/>
      <c r="L9" s="8"/>
      <c r="M9" s="8"/>
      <c r="N9" s="8"/>
      <c r="O9" s="8"/>
      <c r="P9" s="8"/>
      <c r="Q9" s="8"/>
      <c r="R9" s="8"/>
    </row>
    <row r="10" spans="1:18" s="12" customFormat="1" ht="27" customHeight="1">
      <c r="A10" s="19"/>
      <c r="B10" s="20" t="s">
        <v>5</v>
      </c>
      <c r="C10" s="20"/>
      <c r="D10" s="20"/>
      <c r="E10" s="20"/>
      <c r="F10" s="21"/>
      <c r="G10" s="22">
        <v>2024</v>
      </c>
      <c r="H10" s="22">
        <v>2023</v>
      </c>
      <c r="I10" s="23"/>
      <c r="J10" s="24" t="s">
        <v>5</v>
      </c>
      <c r="K10" s="24"/>
      <c r="L10" s="24"/>
      <c r="M10" s="24"/>
      <c r="N10" s="21"/>
      <c r="O10" s="22">
        <v>2024</v>
      </c>
      <c r="P10" s="22">
        <v>2023</v>
      </c>
      <c r="Q10" s="25"/>
      <c r="R10" s="8"/>
    </row>
    <row r="11" spans="1:18" s="12" customFormat="1" ht="15.75">
      <c r="A11" s="26"/>
      <c r="B11" s="27"/>
      <c r="C11" s="8"/>
      <c r="D11" s="28"/>
      <c r="E11" s="28"/>
      <c r="F11" s="28"/>
      <c r="G11" s="29"/>
      <c r="H11" s="29"/>
      <c r="I11" s="8"/>
      <c r="J11" s="8"/>
      <c r="K11" s="8"/>
      <c r="L11" s="8"/>
      <c r="M11" s="8"/>
      <c r="N11" s="8"/>
      <c r="O11" s="8"/>
      <c r="P11" s="8"/>
      <c r="Q11" s="30"/>
      <c r="R11" s="8"/>
    </row>
    <row r="12" spans="1:18" s="12" customFormat="1" ht="15.75">
      <c r="A12" s="31"/>
      <c r="B12" s="32"/>
      <c r="C12" s="33"/>
      <c r="D12" s="33"/>
      <c r="E12" s="33"/>
      <c r="F12" s="33"/>
      <c r="G12" s="29"/>
      <c r="H12" s="29"/>
      <c r="I12" s="34"/>
      <c r="J12" s="8"/>
      <c r="K12" s="8"/>
      <c r="L12" s="8"/>
      <c r="M12" s="8"/>
      <c r="N12" s="8"/>
      <c r="O12" s="8"/>
      <c r="P12" s="8"/>
      <c r="Q12" s="30"/>
      <c r="R12" s="8"/>
    </row>
    <row r="13" spans="1:18" ht="15.75">
      <c r="A13" s="31"/>
      <c r="B13" s="35" t="s">
        <v>6</v>
      </c>
      <c r="C13" s="35"/>
      <c r="D13" s="35"/>
      <c r="E13" s="35"/>
      <c r="F13" s="35"/>
      <c r="G13" s="29"/>
      <c r="H13" s="29"/>
      <c r="I13" s="34"/>
      <c r="J13" s="36" t="s">
        <v>7</v>
      </c>
      <c r="K13" s="36"/>
      <c r="L13" s="36"/>
      <c r="M13" s="36"/>
      <c r="N13" s="36"/>
      <c r="O13" s="37"/>
      <c r="P13" s="37"/>
      <c r="Q13" s="30"/>
      <c r="R13" s="8"/>
    </row>
    <row r="14" spans="1:18" ht="15.75">
      <c r="A14" s="31"/>
      <c r="B14" s="32"/>
      <c r="C14" s="33"/>
      <c r="D14" s="34"/>
      <c r="E14" s="33"/>
      <c r="F14" s="33"/>
      <c r="G14" s="37"/>
      <c r="H14" s="37"/>
      <c r="I14" s="34"/>
      <c r="J14" s="34"/>
      <c r="K14" s="33"/>
      <c r="L14" s="33"/>
      <c r="M14" s="33"/>
      <c r="N14" s="33"/>
      <c r="O14" s="37"/>
      <c r="P14" s="37"/>
      <c r="Q14" s="30"/>
      <c r="R14" s="8"/>
    </row>
    <row r="15" spans="1:18" ht="15.75">
      <c r="A15" s="31"/>
      <c r="B15" s="32"/>
      <c r="C15" s="36" t="s">
        <v>8</v>
      </c>
      <c r="D15" s="36"/>
      <c r="E15" s="36"/>
      <c r="F15" s="36"/>
      <c r="G15" s="38">
        <f>SUM(G16:G27)</f>
        <v>35384990</v>
      </c>
      <c r="H15" s="38">
        <f>SUM(H16:H27)</f>
        <v>31390684</v>
      </c>
      <c r="I15" s="34"/>
      <c r="J15" s="34"/>
      <c r="K15" s="36" t="s">
        <v>8</v>
      </c>
      <c r="L15" s="36"/>
      <c r="M15" s="36"/>
      <c r="N15" s="36"/>
      <c r="O15" s="38">
        <f>SUM(O16:O18)</f>
        <v>-126822741</v>
      </c>
      <c r="P15" s="38">
        <f>SUM(P16:P18)</f>
        <v>-105993</v>
      </c>
      <c r="Q15" s="30"/>
      <c r="R15" s="8"/>
    </row>
    <row r="16" spans="1:18" ht="15.75">
      <c r="A16" s="31"/>
      <c r="B16" s="32"/>
      <c r="C16" s="33"/>
      <c r="D16" s="39" t="s">
        <v>9</v>
      </c>
      <c r="E16" s="39"/>
      <c r="F16" s="39"/>
      <c r="G16" s="40">
        <v>0</v>
      </c>
      <c r="H16" s="40">
        <v>0</v>
      </c>
      <c r="I16" s="34"/>
      <c r="J16" s="34"/>
      <c r="K16" s="8"/>
      <c r="L16" s="39" t="s">
        <v>10</v>
      </c>
      <c r="M16" s="39"/>
      <c r="N16" s="39"/>
      <c r="O16" s="40">
        <v>-126177486</v>
      </c>
      <c r="P16" s="40">
        <v>-1204215</v>
      </c>
      <c r="Q16" s="30"/>
      <c r="R16" s="8"/>
    </row>
    <row r="17" spans="1:18" ht="15.75">
      <c r="A17" s="31"/>
      <c r="B17" s="32"/>
      <c r="C17" s="33"/>
      <c r="D17" s="39" t="s">
        <v>11</v>
      </c>
      <c r="E17" s="39"/>
      <c r="F17" s="39"/>
      <c r="G17" s="40">
        <v>0</v>
      </c>
      <c r="H17" s="40">
        <v>0</v>
      </c>
      <c r="I17" s="34"/>
      <c r="J17" s="34"/>
      <c r="K17" s="8"/>
      <c r="L17" s="39" t="s">
        <v>12</v>
      </c>
      <c r="M17" s="39"/>
      <c r="N17" s="39"/>
      <c r="O17" s="40">
        <v>-1780131</v>
      </c>
      <c r="P17" s="40">
        <v>-261290</v>
      </c>
      <c r="Q17" s="30"/>
      <c r="R17" s="8"/>
    </row>
    <row r="18" spans="1:18" ht="15.75">
      <c r="A18" s="31"/>
      <c r="B18" s="32"/>
      <c r="C18" s="41"/>
      <c r="D18" s="39" t="s">
        <v>13</v>
      </c>
      <c r="E18" s="39"/>
      <c r="F18" s="39"/>
      <c r="G18" s="40">
        <v>0</v>
      </c>
      <c r="H18" s="40">
        <v>0</v>
      </c>
      <c r="I18" s="34"/>
      <c r="J18" s="34"/>
      <c r="K18" s="29"/>
      <c r="L18" s="39" t="s">
        <v>14</v>
      </c>
      <c r="M18" s="39"/>
      <c r="N18" s="39"/>
      <c r="O18" s="40">
        <v>1134876</v>
      </c>
      <c r="P18" s="40">
        <v>1359512</v>
      </c>
      <c r="Q18" s="30"/>
      <c r="R18" s="8"/>
    </row>
    <row r="19" spans="1:18" ht="15.75">
      <c r="A19" s="31"/>
      <c r="B19" s="32"/>
      <c r="C19" s="41"/>
      <c r="D19" s="39" t="s">
        <v>15</v>
      </c>
      <c r="E19" s="39"/>
      <c r="F19" s="39"/>
      <c r="G19" s="40">
        <v>0</v>
      </c>
      <c r="H19" s="40">
        <v>0</v>
      </c>
      <c r="I19" s="34"/>
      <c r="J19" s="34"/>
      <c r="K19" s="29"/>
      <c r="L19" s="42"/>
      <c r="M19" s="42"/>
      <c r="N19" s="42"/>
      <c r="O19" s="43"/>
      <c r="P19" s="43"/>
      <c r="Q19" s="30"/>
      <c r="R19" s="8"/>
    </row>
    <row r="20" spans="1:18" ht="15.75">
      <c r="A20" s="31"/>
      <c r="B20" s="32"/>
      <c r="C20" s="41"/>
      <c r="D20" s="39" t="s">
        <v>16</v>
      </c>
      <c r="E20" s="39"/>
      <c r="F20" s="39"/>
      <c r="G20" s="40">
        <v>45295</v>
      </c>
      <c r="H20" s="40">
        <v>23908</v>
      </c>
      <c r="I20" s="34"/>
      <c r="J20" s="34"/>
      <c r="K20" s="36" t="s">
        <v>17</v>
      </c>
      <c r="L20" s="36"/>
      <c r="M20" s="36"/>
      <c r="N20" s="36"/>
      <c r="O20" s="38">
        <f>SUM(O21:O23)</f>
        <v>65629577</v>
      </c>
      <c r="P20" s="38">
        <f>SUM(P21:P23)</f>
        <v>14032966</v>
      </c>
      <c r="Q20" s="30"/>
      <c r="R20" s="8"/>
    </row>
    <row r="21" spans="1:18" ht="15.75">
      <c r="A21" s="31"/>
      <c r="B21" s="32"/>
      <c r="C21" s="41"/>
      <c r="D21" s="39" t="s">
        <v>18</v>
      </c>
      <c r="E21" s="39"/>
      <c r="F21" s="39"/>
      <c r="G21" s="40">
        <v>0</v>
      </c>
      <c r="H21" s="40">
        <v>0</v>
      </c>
      <c r="I21" s="34"/>
      <c r="J21" s="34"/>
      <c r="K21" s="29"/>
      <c r="L21" s="39" t="s">
        <v>10</v>
      </c>
      <c r="M21" s="39"/>
      <c r="N21" s="39"/>
      <c r="O21" s="40">
        <v>59639675</v>
      </c>
      <c r="P21" s="40">
        <v>13914651</v>
      </c>
      <c r="Q21" s="30"/>
      <c r="R21" s="8"/>
    </row>
    <row r="22" spans="1:18" ht="14.25" customHeight="1">
      <c r="A22" s="31"/>
      <c r="B22" s="32"/>
      <c r="C22" s="41"/>
      <c r="D22" s="39" t="s">
        <v>19</v>
      </c>
      <c r="E22" s="39"/>
      <c r="F22" s="39"/>
      <c r="G22" s="40">
        <v>19398968</v>
      </c>
      <c r="H22" s="40">
        <v>18741779</v>
      </c>
      <c r="I22" s="34"/>
      <c r="J22" s="34"/>
      <c r="K22" s="33"/>
      <c r="L22" s="39" t="s">
        <v>12</v>
      </c>
      <c r="M22" s="39"/>
      <c r="N22" s="39"/>
      <c r="O22" s="40">
        <v>5940557</v>
      </c>
      <c r="P22" s="40">
        <v>118315</v>
      </c>
      <c r="Q22" s="30"/>
      <c r="R22" s="8"/>
    </row>
    <row r="23" spans="1:18" ht="72.75" customHeight="1">
      <c r="A23" s="31"/>
      <c r="B23" s="32"/>
      <c r="C23" s="41"/>
      <c r="D23" s="44" t="s">
        <v>20</v>
      </c>
      <c r="E23" s="44"/>
      <c r="F23" s="42"/>
      <c r="G23" s="45">
        <v>0</v>
      </c>
      <c r="H23" s="45">
        <v>0</v>
      </c>
      <c r="I23" s="34"/>
      <c r="J23" s="34"/>
      <c r="K23" s="8"/>
      <c r="L23" s="46" t="s">
        <v>21</v>
      </c>
      <c r="M23" s="46"/>
      <c r="N23" s="46"/>
      <c r="O23" s="40">
        <v>49345</v>
      </c>
      <c r="P23" s="40">
        <v>0</v>
      </c>
      <c r="Q23" s="30"/>
      <c r="R23" s="8"/>
    </row>
    <row r="24" spans="1:18" ht="39" customHeight="1">
      <c r="A24" s="31"/>
      <c r="B24" s="32"/>
      <c r="C24" s="33"/>
      <c r="D24" s="44" t="s">
        <v>22</v>
      </c>
      <c r="E24" s="44"/>
      <c r="F24" s="42"/>
      <c r="G24" s="45">
        <v>0</v>
      </c>
      <c r="H24" s="45">
        <v>0</v>
      </c>
      <c r="I24" s="34"/>
      <c r="J24" s="34"/>
      <c r="K24" s="29"/>
      <c r="L24" s="8"/>
      <c r="M24" s="8"/>
      <c r="N24" s="8"/>
      <c r="O24" s="43"/>
      <c r="P24" s="43"/>
      <c r="Q24" s="30"/>
      <c r="R24" s="8"/>
    </row>
    <row r="25" spans="1:18" ht="20.25" customHeight="1">
      <c r="A25" s="31"/>
      <c r="B25" s="32"/>
      <c r="C25" s="41"/>
      <c r="D25" s="42" t="s">
        <v>23</v>
      </c>
      <c r="E25" s="42"/>
      <c r="F25" s="42"/>
      <c r="G25" s="40">
        <v>15940727</v>
      </c>
      <c r="H25" s="40">
        <v>12624997</v>
      </c>
      <c r="I25" s="34"/>
      <c r="J25" s="34"/>
      <c r="K25" s="36" t="s">
        <v>24</v>
      </c>
      <c r="L25" s="36"/>
      <c r="M25" s="36"/>
      <c r="N25" s="36"/>
      <c r="O25" s="38">
        <f>O15-O20</f>
        <v>-192452318</v>
      </c>
      <c r="P25" s="38">
        <f>P15-P20</f>
        <v>-14138959</v>
      </c>
      <c r="Q25" s="30"/>
      <c r="R25" s="8"/>
    </row>
    <row r="26" spans="1:18" ht="12.75" customHeight="1">
      <c r="A26" s="31"/>
      <c r="B26" s="32"/>
      <c r="C26" s="41"/>
      <c r="D26" s="42"/>
      <c r="E26" s="42"/>
      <c r="F26" s="42"/>
      <c r="G26" s="47"/>
      <c r="H26" s="47"/>
      <c r="I26" s="34"/>
      <c r="J26" s="34"/>
      <c r="K26" s="48"/>
      <c r="L26" s="48"/>
      <c r="M26" s="48"/>
      <c r="N26" s="48"/>
      <c r="O26" s="38"/>
      <c r="P26" s="38"/>
      <c r="Q26" s="30"/>
      <c r="R26" s="8"/>
    </row>
    <row r="27" spans="1:18" ht="12.75" customHeight="1">
      <c r="A27" s="31"/>
      <c r="B27" s="32"/>
      <c r="C27" s="33"/>
      <c r="D27" s="49"/>
      <c r="E27" s="49"/>
      <c r="F27" s="50"/>
      <c r="G27" s="47"/>
      <c r="H27" s="47"/>
      <c r="I27" s="34"/>
      <c r="J27" s="34"/>
      <c r="K27" s="8"/>
      <c r="L27" s="8"/>
      <c r="M27" s="8"/>
      <c r="N27" s="8"/>
      <c r="O27" s="42"/>
      <c r="P27" s="42"/>
      <c r="Q27" s="30"/>
      <c r="R27" s="8"/>
    </row>
    <row r="28" spans="1:18" ht="15.75">
      <c r="A28" s="31"/>
      <c r="B28" s="32"/>
      <c r="C28" s="36" t="s">
        <v>17</v>
      </c>
      <c r="D28" s="36"/>
      <c r="E28" s="36"/>
      <c r="F28" s="36"/>
      <c r="G28" s="38">
        <f>SUM(G29:G44)</f>
        <v>115969508</v>
      </c>
      <c r="H28" s="38">
        <f>SUM(H29:H44)</f>
        <v>63248505</v>
      </c>
      <c r="I28" s="34"/>
      <c r="J28" s="36" t="s">
        <v>25</v>
      </c>
      <c r="K28" s="36"/>
      <c r="L28" s="36"/>
      <c r="M28" s="36"/>
      <c r="N28" s="36"/>
      <c r="O28" s="37"/>
      <c r="P28" s="37"/>
      <c r="Q28" s="30"/>
      <c r="R28" s="8"/>
    </row>
    <row r="29" spans="1:18" ht="15.75">
      <c r="A29" s="31"/>
      <c r="B29" s="32"/>
      <c r="C29" s="48"/>
      <c r="D29" s="39" t="s">
        <v>26</v>
      </c>
      <c r="E29" s="39"/>
      <c r="F29" s="39"/>
      <c r="G29" s="40">
        <v>38633469</v>
      </c>
      <c r="H29" s="40">
        <v>40182012</v>
      </c>
      <c r="I29" s="34"/>
      <c r="J29" s="34"/>
      <c r="K29" s="33"/>
      <c r="L29" s="33"/>
      <c r="M29" s="33"/>
      <c r="N29" s="33"/>
      <c r="O29" s="37"/>
      <c r="P29" s="37"/>
      <c r="Q29" s="30"/>
      <c r="R29" s="8"/>
    </row>
    <row r="30" spans="1:18" ht="15.75">
      <c r="A30" s="31"/>
      <c r="B30" s="32"/>
      <c r="C30" s="48"/>
      <c r="D30" s="39" t="s">
        <v>27</v>
      </c>
      <c r="E30" s="39"/>
      <c r="F30" s="39"/>
      <c r="G30" s="40">
        <v>4338466</v>
      </c>
      <c r="H30" s="40">
        <v>1355815</v>
      </c>
      <c r="I30" s="34"/>
      <c r="J30" s="8"/>
      <c r="K30" s="36" t="s">
        <v>8</v>
      </c>
      <c r="L30" s="36"/>
      <c r="M30" s="36"/>
      <c r="N30" s="36"/>
      <c r="O30" s="38">
        <f>O31+O34</f>
        <v>301608578</v>
      </c>
      <c r="P30" s="38">
        <f>SUM(P31+P34)</f>
        <v>66218761.090000004</v>
      </c>
      <c r="Q30" s="30"/>
      <c r="R30" s="8"/>
    </row>
    <row r="31" spans="1:18" ht="15.75">
      <c r="A31" s="31"/>
      <c r="B31" s="32"/>
      <c r="C31" s="48"/>
      <c r="D31" s="39" t="s">
        <v>28</v>
      </c>
      <c r="E31" s="39"/>
      <c r="F31" s="39"/>
      <c r="G31" s="40">
        <v>70039540</v>
      </c>
      <c r="H31" s="40">
        <v>18821191</v>
      </c>
      <c r="I31" s="34"/>
      <c r="J31" s="34"/>
      <c r="K31" s="8"/>
      <c r="L31" s="39" t="s">
        <v>29</v>
      </c>
      <c r="M31" s="39"/>
      <c r="N31" s="39"/>
      <c r="O31" s="51">
        <f>SUM(O32+O33)</f>
        <v>0</v>
      </c>
      <c r="P31" s="51">
        <f>SUM(P32+P33)</f>
        <v>0</v>
      </c>
      <c r="Q31" s="30"/>
      <c r="R31" s="8"/>
    </row>
    <row r="32" spans="1:18" ht="15.75">
      <c r="A32" s="31"/>
      <c r="B32" s="32"/>
      <c r="C32" s="33"/>
      <c r="D32" s="39" t="s">
        <v>30</v>
      </c>
      <c r="E32" s="39"/>
      <c r="F32" s="39"/>
      <c r="G32" s="40">
        <v>0</v>
      </c>
      <c r="H32" s="40">
        <v>0</v>
      </c>
      <c r="I32" s="34"/>
      <c r="J32" s="34"/>
      <c r="K32" s="48"/>
      <c r="L32" s="39" t="s">
        <v>31</v>
      </c>
      <c r="M32" s="39"/>
      <c r="N32" s="39"/>
      <c r="O32" s="40">
        <v>0</v>
      </c>
      <c r="P32" s="40">
        <v>0</v>
      </c>
      <c r="Q32" s="30"/>
      <c r="R32" s="8"/>
    </row>
    <row r="33" spans="1:18" ht="15.75">
      <c r="A33" s="31"/>
      <c r="B33" s="32"/>
      <c r="C33" s="48"/>
      <c r="D33" s="39" t="s">
        <v>32</v>
      </c>
      <c r="E33" s="39"/>
      <c r="F33" s="39"/>
      <c r="G33" s="40">
        <v>0</v>
      </c>
      <c r="H33" s="40">
        <v>0</v>
      </c>
      <c r="I33" s="34"/>
      <c r="J33" s="34"/>
      <c r="K33" s="48"/>
      <c r="L33" s="39" t="s">
        <v>33</v>
      </c>
      <c r="M33" s="39"/>
      <c r="N33" s="39"/>
      <c r="O33" s="40">
        <v>0</v>
      </c>
      <c r="P33" s="40">
        <v>0</v>
      </c>
      <c r="Q33" s="30"/>
      <c r="R33" s="8"/>
    </row>
    <row r="34" spans="1:18" ht="15" customHeight="1">
      <c r="A34" s="31"/>
      <c r="B34" s="32"/>
      <c r="C34" s="48"/>
      <c r="D34" s="39" t="s">
        <v>34</v>
      </c>
      <c r="E34" s="39"/>
      <c r="F34" s="39"/>
      <c r="G34" s="40">
        <v>0</v>
      </c>
      <c r="H34" s="40">
        <v>0</v>
      </c>
      <c r="I34" s="34"/>
      <c r="J34" s="34"/>
      <c r="K34" s="48"/>
      <c r="L34" s="39" t="s">
        <v>35</v>
      </c>
      <c r="M34" s="39"/>
      <c r="N34" s="39"/>
      <c r="O34" s="40">
        <v>301608578</v>
      </c>
      <c r="P34" s="40">
        <v>66218761.090000004</v>
      </c>
      <c r="Q34" s="30"/>
      <c r="R34" s="8"/>
    </row>
    <row r="35" spans="1:18" ht="15" customHeight="1">
      <c r="A35" s="31"/>
      <c r="B35" s="32"/>
      <c r="C35" s="48"/>
      <c r="D35" s="39" t="s">
        <v>36</v>
      </c>
      <c r="E35" s="39"/>
      <c r="F35" s="39"/>
      <c r="G35" s="40">
        <v>0</v>
      </c>
      <c r="H35" s="40">
        <v>588102</v>
      </c>
      <c r="I35" s="34"/>
      <c r="J35" s="34"/>
      <c r="K35" s="29"/>
      <c r="L35" s="8"/>
      <c r="M35" s="8"/>
      <c r="N35" s="8"/>
      <c r="O35" s="47"/>
      <c r="P35" s="47"/>
      <c r="Q35" s="30"/>
      <c r="R35" s="8"/>
    </row>
    <row r="36" spans="1:18" ht="15" customHeight="1">
      <c r="A36" s="31"/>
      <c r="B36" s="32"/>
      <c r="C36" s="48"/>
      <c r="D36" s="39" t="s">
        <v>37</v>
      </c>
      <c r="E36" s="39"/>
      <c r="F36" s="39"/>
      <c r="G36" s="40">
        <v>0</v>
      </c>
      <c r="H36" s="40">
        <v>0</v>
      </c>
      <c r="I36" s="34"/>
      <c r="J36" s="34"/>
      <c r="K36" s="29"/>
      <c r="L36" s="8"/>
      <c r="M36" s="8"/>
      <c r="N36" s="8"/>
      <c r="O36" s="43"/>
      <c r="P36" s="43"/>
      <c r="Q36" s="30"/>
      <c r="R36" s="8"/>
    </row>
    <row r="37" spans="1:18" ht="15" customHeight="1">
      <c r="A37" s="31"/>
      <c r="B37" s="32"/>
      <c r="C37" s="48"/>
      <c r="D37" s="39" t="s">
        <v>38</v>
      </c>
      <c r="E37" s="39"/>
      <c r="F37" s="39"/>
      <c r="G37" s="40">
        <v>0</v>
      </c>
      <c r="H37" s="40">
        <v>0</v>
      </c>
      <c r="I37" s="34"/>
      <c r="J37" s="34"/>
      <c r="K37" s="36" t="s">
        <v>17</v>
      </c>
      <c r="L37" s="36"/>
      <c r="M37" s="36"/>
      <c r="N37" s="36"/>
      <c r="O37" s="38">
        <f>SUM(O38+O41)</f>
        <v>1884185</v>
      </c>
      <c r="P37" s="38">
        <f>SUM(P38+P41)</f>
        <v>18095799</v>
      </c>
      <c r="Q37" s="30"/>
      <c r="R37" s="8"/>
    </row>
    <row r="38" spans="1:18" ht="15" customHeight="1">
      <c r="A38" s="31"/>
      <c r="B38" s="32"/>
      <c r="C38" s="48"/>
      <c r="D38" s="39" t="s">
        <v>39</v>
      </c>
      <c r="E38" s="39"/>
      <c r="F38" s="39"/>
      <c r="G38" s="40">
        <v>0</v>
      </c>
      <c r="H38" s="40">
        <v>0</v>
      </c>
      <c r="I38" s="34"/>
      <c r="J38" s="8"/>
      <c r="K38" s="8"/>
      <c r="L38" s="39" t="s">
        <v>40</v>
      </c>
      <c r="M38" s="39"/>
      <c r="N38" s="39"/>
      <c r="O38" s="51">
        <f>O39+O40</f>
        <v>0</v>
      </c>
      <c r="P38" s="51">
        <f>SUM(P39+P40)</f>
        <v>0</v>
      </c>
      <c r="Q38" s="30"/>
      <c r="R38" s="8"/>
    </row>
    <row r="39" spans="1:18" ht="15" customHeight="1">
      <c r="A39" s="31"/>
      <c r="B39" s="32"/>
      <c r="C39" s="48"/>
      <c r="D39" s="39" t="s">
        <v>41</v>
      </c>
      <c r="E39" s="39"/>
      <c r="F39" s="39"/>
      <c r="G39" s="40">
        <v>0</v>
      </c>
      <c r="H39" s="40">
        <v>0</v>
      </c>
      <c r="I39" s="34"/>
      <c r="J39" s="34"/>
      <c r="K39" s="8"/>
      <c r="L39" s="39" t="s">
        <v>31</v>
      </c>
      <c r="M39" s="39"/>
      <c r="N39" s="39"/>
      <c r="O39" s="40">
        <v>0</v>
      </c>
      <c r="P39" s="40">
        <v>0</v>
      </c>
      <c r="Q39" s="30"/>
      <c r="R39" s="8"/>
    </row>
    <row r="40" spans="1:18" ht="15" customHeight="1">
      <c r="A40" s="31"/>
      <c r="B40" s="32"/>
      <c r="C40" s="48"/>
      <c r="D40" s="39" t="s">
        <v>42</v>
      </c>
      <c r="E40" s="39"/>
      <c r="F40" s="39"/>
      <c r="G40" s="40">
        <v>0</v>
      </c>
      <c r="H40" s="40">
        <v>0</v>
      </c>
      <c r="I40" s="34"/>
      <c r="J40" s="34"/>
      <c r="K40" s="48"/>
      <c r="L40" s="39" t="s">
        <v>33</v>
      </c>
      <c r="M40" s="39"/>
      <c r="N40" s="39"/>
      <c r="O40" s="40">
        <v>0</v>
      </c>
      <c r="P40" s="40">
        <v>0</v>
      </c>
      <c r="Q40" s="30"/>
      <c r="R40" s="8"/>
    </row>
    <row r="41" spans="1:18" ht="15" customHeight="1">
      <c r="A41" s="31"/>
      <c r="B41" s="32"/>
      <c r="C41" s="48"/>
      <c r="D41" s="39" t="s">
        <v>43</v>
      </c>
      <c r="E41" s="39"/>
      <c r="F41" s="39"/>
      <c r="G41" s="40">
        <v>0</v>
      </c>
      <c r="H41" s="40">
        <v>0</v>
      </c>
      <c r="I41" s="34"/>
      <c r="J41" s="34"/>
      <c r="K41" s="48"/>
      <c r="L41" s="39" t="s">
        <v>44</v>
      </c>
      <c r="M41" s="39"/>
      <c r="N41" s="39"/>
      <c r="O41" s="40">
        <v>1884185</v>
      </c>
      <c r="P41" s="40">
        <v>18095799</v>
      </c>
      <c r="Q41" s="30"/>
      <c r="R41" s="8"/>
    </row>
    <row r="42" spans="1:18" ht="15" customHeight="1">
      <c r="A42" s="31"/>
      <c r="B42" s="32"/>
      <c r="C42" s="33"/>
      <c r="D42" s="39" t="s">
        <v>45</v>
      </c>
      <c r="E42" s="39"/>
      <c r="F42" s="39"/>
      <c r="G42" s="40">
        <v>0</v>
      </c>
      <c r="H42" s="40">
        <v>0</v>
      </c>
      <c r="I42" s="34"/>
      <c r="J42" s="34"/>
      <c r="K42" s="48"/>
      <c r="L42" s="52"/>
      <c r="M42" s="52"/>
      <c r="N42" s="52"/>
      <c r="O42" s="47"/>
      <c r="P42" s="47"/>
      <c r="Q42" s="30"/>
      <c r="R42" s="8"/>
    </row>
    <row r="43" spans="1:18" ht="15" customHeight="1">
      <c r="A43" s="31"/>
      <c r="B43" s="32"/>
      <c r="C43" s="48"/>
      <c r="D43" s="39" t="s">
        <v>46</v>
      </c>
      <c r="E43" s="39"/>
      <c r="F43" s="39"/>
      <c r="G43" s="40">
        <v>0</v>
      </c>
      <c r="H43" s="40">
        <v>0</v>
      </c>
      <c r="I43" s="34"/>
      <c r="J43" s="34"/>
      <c r="K43" s="29"/>
      <c r="L43" s="8"/>
      <c r="M43" s="8"/>
      <c r="N43" s="8"/>
      <c r="O43" s="43"/>
      <c r="P43" s="43"/>
      <c r="Q43" s="30"/>
      <c r="R43" s="8"/>
    </row>
    <row r="44" spans="1:18" ht="15" customHeight="1">
      <c r="A44" s="31"/>
      <c r="B44" s="32"/>
      <c r="C44" s="48"/>
      <c r="D44" s="39" t="s">
        <v>47</v>
      </c>
      <c r="E44" s="39"/>
      <c r="F44" s="39"/>
      <c r="G44" s="40">
        <v>2958033</v>
      </c>
      <c r="H44" s="40">
        <v>2301385</v>
      </c>
      <c r="I44" s="34"/>
      <c r="J44" s="34"/>
      <c r="K44" s="36" t="s">
        <v>48</v>
      </c>
      <c r="L44" s="36"/>
      <c r="M44" s="36"/>
      <c r="N44" s="36"/>
      <c r="O44" s="38">
        <f>O30-O37</f>
        <v>299724393</v>
      </c>
      <c r="P44" s="38">
        <f>P30-P37</f>
        <v>48122962.090000004</v>
      </c>
      <c r="Q44" s="30"/>
      <c r="R44" s="8"/>
    </row>
    <row r="45" spans="1:18" ht="15" customHeight="1">
      <c r="A45" s="31"/>
      <c r="B45" s="32"/>
      <c r="C45" s="48"/>
      <c r="D45" s="8"/>
      <c r="E45" s="8"/>
      <c r="F45" s="8"/>
      <c r="G45" s="8"/>
      <c r="H45" s="8"/>
      <c r="I45" s="34"/>
      <c r="J45" s="34"/>
      <c r="K45" s="29"/>
      <c r="L45" s="29"/>
      <c r="M45" s="29"/>
      <c r="N45" s="29"/>
      <c r="O45" s="53"/>
      <c r="P45" s="53"/>
      <c r="Q45" s="30"/>
      <c r="R45" s="8"/>
    </row>
    <row r="46" spans="1:18" ht="17.25" customHeight="1">
      <c r="A46" s="31"/>
      <c r="B46" s="32"/>
      <c r="C46" s="33"/>
      <c r="D46" s="34"/>
      <c r="E46" s="33"/>
      <c r="F46" s="33"/>
      <c r="G46" s="37"/>
      <c r="H46" s="37"/>
      <c r="I46" s="34"/>
      <c r="J46" s="34"/>
      <c r="K46" s="29"/>
      <c r="L46" s="29"/>
      <c r="M46" s="29"/>
      <c r="N46" s="29"/>
      <c r="O46" s="37"/>
      <c r="P46" s="53"/>
      <c r="Q46" s="30"/>
      <c r="R46" s="8"/>
    </row>
    <row r="47" spans="1:18" s="61" customFormat="1" ht="35.25" customHeight="1">
      <c r="A47" s="54"/>
      <c r="B47" s="55"/>
      <c r="C47" s="36" t="s">
        <v>49</v>
      </c>
      <c r="D47" s="36"/>
      <c r="E47" s="36"/>
      <c r="F47" s="36"/>
      <c r="G47" s="56">
        <f>G15-G28</f>
        <v>-80584518</v>
      </c>
      <c r="H47" s="56">
        <f>H15-H28</f>
        <v>-31857821</v>
      </c>
      <c r="I47" s="57"/>
      <c r="J47" s="58" t="s">
        <v>50</v>
      </c>
      <c r="K47" s="58"/>
      <c r="L47" s="58"/>
      <c r="M47" s="58"/>
      <c r="N47" s="58"/>
      <c r="O47" s="56">
        <f>G47+O25+O44</f>
        <v>26687557</v>
      </c>
      <c r="P47" s="56">
        <f>H47+P25+P44</f>
        <v>2126182.0900000036</v>
      </c>
      <c r="Q47" s="59"/>
      <c r="R47" s="60"/>
    </row>
    <row r="48" spans="1:18" s="61" customFormat="1" ht="25.5" customHeight="1">
      <c r="A48" s="54"/>
      <c r="B48" s="55"/>
      <c r="C48" s="48"/>
      <c r="D48" s="48"/>
      <c r="E48" s="48"/>
      <c r="F48" s="48"/>
      <c r="G48" s="62"/>
      <c r="H48" s="62"/>
      <c r="I48" s="57"/>
      <c r="J48" s="63"/>
      <c r="K48" s="63"/>
      <c r="L48" s="63"/>
      <c r="M48" s="63"/>
      <c r="N48" s="63"/>
      <c r="O48" s="64"/>
      <c r="P48" s="64"/>
      <c r="Q48" s="59"/>
      <c r="R48" s="60"/>
    </row>
    <row r="49" spans="1:18" s="61" customFormat="1" ht="21" customHeight="1">
      <c r="A49" s="54"/>
      <c r="B49" s="55"/>
      <c r="C49" s="48"/>
      <c r="D49" s="48"/>
      <c r="E49" s="48"/>
      <c r="F49" s="48"/>
      <c r="G49" s="64"/>
      <c r="H49" s="64"/>
      <c r="I49" s="57"/>
      <c r="J49" s="58" t="s">
        <v>51</v>
      </c>
      <c r="K49" s="58"/>
      <c r="L49" s="58"/>
      <c r="M49" s="58"/>
      <c r="N49" s="58"/>
      <c r="O49" s="47">
        <v>8715022</v>
      </c>
      <c r="P49" s="47">
        <v>6588840</v>
      </c>
      <c r="Q49" s="59"/>
      <c r="R49" s="60"/>
    </row>
    <row r="50" spans="1:18" s="61" customFormat="1" ht="19.5" customHeight="1">
      <c r="A50" s="54"/>
      <c r="B50" s="55"/>
      <c r="C50" s="48"/>
      <c r="D50" s="48"/>
      <c r="E50" s="48"/>
      <c r="F50" s="48"/>
      <c r="G50" s="64"/>
      <c r="H50" s="64"/>
      <c r="I50" s="57"/>
      <c r="J50" s="58" t="s">
        <v>52</v>
      </c>
      <c r="K50" s="58"/>
      <c r="L50" s="58"/>
      <c r="M50" s="58"/>
      <c r="N50" s="58"/>
      <c r="O50" s="56">
        <f>+O47+O49</f>
        <v>35402579</v>
      </c>
      <c r="P50" s="56">
        <f>+P47+P49</f>
        <v>8715022.0900000036</v>
      </c>
      <c r="Q50" s="59"/>
      <c r="R50" s="60"/>
    </row>
    <row r="51" spans="1:18" s="61" customFormat="1" ht="12" customHeight="1">
      <c r="A51" s="54"/>
      <c r="B51" s="55"/>
      <c r="C51" s="48"/>
      <c r="D51" s="48"/>
      <c r="E51" s="48"/>
      <c r="F51" s="48"/>
      <c r="G51" s="64"/>
      <c r="H51" s="64"/>
      <c r="I51" s="57"/>
      <c r="J51" s="63"/>
      <c r="K51" s="63"/>
      <c r="L51" s="63"/>
      <c r="M51" s="63"/>
      <c r="N51" s="63"/>
      <c r="O51" s="64"/>
      <c r="P51" s="64"/>
      <c r="Q51" s="59"/>
      <c r="R51" s="60"/>
    </row>
    <row r="52" spans="1:18" ht="6" customHeight="1">
      <c r="A52" s="31"/>
      <c r="B52" s="65"/>
      <c r="C52" s="66"/>
      <c r="D52" s="66"/>
      <c r="E52" s="66"/>
      <c r="F52" s="66"/>
      <c r="G52" s="67"/>
      <c r="H52" s="67"/>
      <c r="I52" s="68"/>
      <c r="J52" s="69"/>
      <c r="K52" s="69"/>
      <c r="L52" s="69"/>
      <c r="M52" s="69"/>
      <c r="N52" s="69"/>
      <c r="O52" s="69"/>
      <c r="P52" s="69"/>
      <c r="Q52" s="70"/>
      <c r="R52" s="8"/>
    </row>
    <row r="53" spans="1:18" ht="6" customHeight="1">
      <c r="A53" s="71"/>
      <c r="B53" s="8"/>
      <c r="C53" s="8"/>
      <c r="D53" s="8"/>
      <c r="E53" s="8"/>
      <c r="F53" s="8"/>
      <c r="G53" s="34"/>
      <c r="H53" s="34"/>
      <c r="I53" s="34"/>
      <c r="J53" s="34"/>
      <c r="K53" s="29"/>
      <c r="L53" s="29"/>
      <c r="M53" s="29"/>
      <c r="N53" s="29"/>
      <c r="O53" s="37"/>
      <c r="P53" s="37"/>
      <c r="Q53" s="8"/>
      <c r="R53" s="8"/>
    </row>
    <row r="54" spans="1:18" ht="6" customHeight="1">
      <c r="A54" s="71"/>
      <c r="I54" s="72"/>
    </row>
    <row r="55" spans="1:18">
      <c r="O55" s="73"/>
    </row>
    <row r="56" spans="1:18">
      <c r="O56" s="73"/>
      <c r="P56" s="73"/>
    </row>
    <row r="57" spans="1:18">
      <c r="O57" s="73"/>
    </row>
    <row r="58" spans="1:18">
      <c r="O58" s="73"/>
    </row>
    <row r="59" spans="1:18">
      <c r="O59" s="73"/>
    </row>
    <row r="60" spans="1:18"/>
    <row r="61" spans="1:18"/>
    <row r="65" spans="1:1" s="12" customFormat="1" ht="12" hidden="1">
      <c r="A65" s="4"/>
    </row>
    <row r="66" spans="1:1" s="12" customFormat="1" ht="12" hidden="1">
      <c r="A66" s="4"/>
    </row>
    <row r="67" spans="1:1" s="12" customFormat="1" ht="12" hidden="1">
      <c r="A67" s="4"/>
    </row>
    <row r="68" spans="1:1" s="12" customFormat="1" ht="12" hidden="1">
      <c r="A68" s="4"/>
    </row>
    <row r="69" spans="1:1" s="12" customFormat="1" ht="12" hidden="1">
      <c r="A69" s="4"/>
    </row>
    <row r="70" spans="1:1" s="12" customFormat="1" ht="12" hidden="1">
      <c r="A70" s="4"/>
    </row>
    <row r="71" spans="1:1" s="12" customFormat="1" ht="12" hidden="1">
      <c r="A71" s="4"/>
    </row>
    <row r="72" spans="1:1" s="12" customFormat="1" ht="12" hidden="1">
      <c r="A72" s="4"/>
    </row>
    <row r="73" spans="1:1" s="12" customFormat="1" ht="12" hidden="1">
      <c r="A73" s="4"/>
    </row>
    <row r="74" spans="1:1" s="12" customFormat="1" ht="12" hidden="1">
      <c r="A74" s="4"/>
    </row>
    <row r="75" spans="1:1" s="12" customFormat="1" ht="12" hidden="1">
      <c r="A75" s="4"/>
    </row>
    <row r="76" spans="1:1" s="12" customFormat="1" ht="12" hidden="1">
      <c r="A76" s="4"/>
    </row>
    <row r="77" spans="1:1" s="12" customFormat="1" ht="12" hidden="1">
      <c r="A77" s="4"/>
    </row>
    <row r="78" spans="1:1" s="12" customFormat="1" ht="12" hidden="1">
      <c r="A78" s="4"/>
    </row>
    <row r="79" spans="1:1" s="12" customFormat="1" ht="12" hidden="1">
      <c r="A79" s="4"/>
    </row>
    <row r="80" spans="1:1" s="12" customFormat="1" ht="12" hidden="1">
      <c r="A80" s="4"/>
    </row>
    <row r="81" spans="1:1" s="12" customFormat="1" ht="12" hidden="1">
      <c r="A81" s="4"/>
    </row>
    <row r="82" spans="1:1" s="12" customFormat="1" ht="12" hidden="1">
      <c r="A82" s="4"/>
    </row>
    <row r="83" spans="1:1" s="12" customFormat="1" ht="12" hidden="1">
      <c r="A83" s="4"/>
    </row>
    <row r="84" spans="1:1" s="12" customFormat="1" ht="12" hidden="1">
      <c r="A84" s="4"/>
    </row>
    <row r="85" spans="1:1" s="12" customFormat="1" ht="12" hidden="1">
      <c r="A85" s="4"/>
    </row>
    <row r="86" spans="1:1" s="12" customFormat="1" ht="12" hidden="1">
      <c r="A86" s="4"/>
    </row>
    <row r="87" spans="1:1" s="12" customFormat="1" ht="12" hidden="1">
      <c r="A87" s="4"/>
    </row>
    <row r="88" spans="1:1" s="12" customFormat="1" ht="12" hidden="1">
      <c r="A88" s="4"/>
    </row>
    <row r="89" spans="1:1" s="12" customFormat="1" ht="12" hidden="1">
      <c r="A89" s="4"/>
    </row>
    <row r="90" spans="1:1" s="12" customFormat="1" ht="12" hidden="1">
      <c r="A90" s="4"/>
    </row>
    <row r="91" spans="1:1" s="12" customFormat="1" ht="12" hidden="1">
      <c r="A91" s="4"/>
    </row>
    <row r="92" spans="1:1" s="12" customFormat="1" ht="12" hidden="1">
      <c r="A92" s="4"/>
    </row>
    <row r="93" spans="1:1" s="12" customFormat="1" ht="12" hidden="1">
      <c r="A93" s="4"/>
    </row>
  </sheetData>
  <mergeCells count="64">
    <mergeCell ref="J50:N50"/>
    <mergeCell ref="D43:F43"/>
    <mergeCell ref="D44:F44"/>
    <mergeCell ref="K44:N44"/>
    <mergeCell ref="C47:F47"/>
    <mergeCell ref="J47:N47"/>
    <mergeCell ref="J49:N49"/>
    <mergeCell ref="D40:F40"/>
    <mergeCell ref="L40:N40"/>
    <mergeCell ref="D41:F41"/>
    <mergeCell ref="L41:N41"/>
    <mergeCell ref="D42:F42"/>
    <mergeCell ref="L42:N42"/>
    <mergeCell ref="D37:F37"/>
    <mergeCell ref="K37:N37"/>
    <mergeCell ref="D38:F38"/>
    <mergeCell ref="L38:N38"/>
    <mergeCell ref="D39:F39"/>
    <mergeCell ref="L39:N39"/>
    <mergeCell ref="D33:F33"/>
    <mergeCell ref="L33:N33"/>
    <mergeCell ref="D34:F34"/>
    <mergeCell ref="L34:N34"/>
    <mergeCell ref="D35:F35"/>
    <mergeCell ref="D36:F36"/>
    <mergeCell ref="D29:F29"/>
    <mergeCell ref="D30:F30"/>
    <mergeCell ref="K30:N30"/>
    <mergeCell ref="D31:F31"/>
    <mergeCell ref="L31:N31"/>
    <mergeCell ref="D32:F32"/>
    <mergeCell ref="L32:N32"/>
    <mergeCell ref="D23:E23"/>
    <mergeCell ref="L23:N23"/>
    <mergeCell ref="D24:E24"/>
    <mergeCell ref="K25:N25"/>
    <mergeCell ref="C28:F28"/>
    <mergeCell ref="J28:N28"/>
    <mergeCell ref="D19:F19"/>
    <mergeCell ref="D20:F20"/>
    <mergeCell ref="K20:N20"/>
    <mergeCell ref="D21:F21"/>
    <mergeCell ref="L21:N21"/>
    <mergeCell ref="D22:F22"/>
    <mergeCell ref="L22:N22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  <mergeCell ref="E1:O1"/>
    <mergeCell ref="E2:O2"/>
    <mergeCell ref="E3:O3"/>
    <mergeCell ref="E4:O4"/>
    <mergeCell ref="E5:O5"/>
    <mergeCell ref="B7:D7"/>
    <mergeCell ref="E7:O7"/>
  </mergeCells>
  <printOptions horizontalCentered="1"/>
  <pageMargins left="0.118055555555556" right="0.118055555555556" top="0.74791666666666701" bottom="0.74791666666666701" header="0.51180555555555496" footer="0.51180555555555496"/>
  <pageSetup scale="4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Flujos de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2025-04-03T23:24:05Z</dcterms:modified>
</cp:coreProperties>
</file>