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XCEL 2024\DEUDA Y CUENTA PUBLICA\C.P.  2024 PAPELES DE TRABAJO\CONSOLIDADOS PARA IMPRIMIR CUENTA PÚBLICA 2024\TOMO II CONSOLIDACION\"/>
    </mc:Choice>
  </mc:AlternateContent>
  <xr:revisionPtr revIDLastSave="0" documentId="13_ncr:1_{2685561B-B381-4AAE-B9C7-43C61ACBE833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Edo Variacion en la Hacienda P" sheetId="3" r:id="rId1"/>
  </sheets>
  <externalReferences>
    <externalReference r:id="rId2"/>
    <externalReference r:id="rId3"/>
    <externalReference r:id="rId4"/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47" i="3" l="1"/>
  <c r="I47" i="3" s="1"/>
  <c r="I46" i="3"/>
  <c r="H46" i="3"/>
  <c r="H45" i="3" s="1"/>
  <c r="I45" i="3" s="1"/>
  <c r="G43" i="3"/>
  <c r="I43" i="3" s="1"/>
  <c r="G42" i="3"/>
  <c r="I42" i="3" s="1"/>
  <c r="I41" i="3"/>
  <c r="G41" i="3"/>
  <c r="G40" i="3"/>
  <c r="F40" i="3"/>
  <c r="F38" i="3" s="1"/>
  <c r="I38" i="3" s="1"/>
  <c r="G39" i="3"/>
  <c r="I39" i="3" s="1"/>
  <c r="G38" i="3"/>
  <c r="E36" i="3"/>
  <c r="I36" i="3" s="1"/>
  <c r="E35" i="3"/>
  <c r="I35" i="3" s="1"/>
  <c r="E34" i="3"/>
  <c r="E33" i="3" s="1"/>
  <c r="I33" i="3" s="1"/>
  <c r="H29" i="3"/>
  <c r="I29" i="3" s="1"/>
  <c r="I28" i="3"/>
  <c r="H28" i="3"/>
  <c r="F25" i="3"/>
  <c r="I25" i="3" s="1"/>
  <c r="F24" i="3"/>
  <c r="I24" i="3" s="1"/>
  <c r="I23" i="3"/>
  <c r="F23" i="3"/>
  <c r="F22" i="3"/>
  <c r="F20" i="3" s="1"/>
  <c r="G21" i="3"/>
  <c r="I21" i="3" s="1"/>
  <c r="G20" i="3"/>
  <c r="G31" i="3" s="1"/>
  <c r="G49" i="3" s="1"/>
  <c r="E17" i="3"/>
  <c r="I17" i="3" s="1"/>
  <c r="E16" i="3"/>
  <c r="I16" i="3" s="1"/>
  <c r="E15" i="3"/>
  <c r="E13" i="3" s="1"/>
  <c r="I20" i="3" l="1"/>
  <c r="F31" i="3"/>
  <c r="F49" i="3" s="1"/>
  <c r="E31" i="3"/>
  <c r="I13" i="3"/>
  <c r="I15" i="3"/>
  <c r="I34" i="3"/>
  <c r="H27" i="3"/>
  <c r="I22" i="3"/>
  <c r="I40" i="3"/>
  <c r="H31" i="3" l="1"/>
  <c r="H49" i="3" s="1"/>
  <c r="I27" i="3"/>
  <c r="I31" i="3"/>
  <c r="E49" i="3"/>
  <c r="I49" i="3" s="1"/>
</calcChain>
</file>

<file path=xl/sharedStrings.xml><?xml version="1.0" encoding="utf-8"?>
<sst xmlns="http://schemas.openxmlformats.org/spreadsheetml/2006/main" count="40" uniqueCount="31">
  <si>
    <t>ESTADO DE TAMAULIPAS</t>
  </si>
  <si>
    <t>Aportaciones</t>
  </si>
  <si>
    <t>(Cifras en Pesos)</t>
  </si>
  <si>
    <t>Hacienda Pública/Patrimonio Contribuido</t>
  </si>
  <si>
    <t>Donaciones de Capital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</si>
  <si>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</si>
  <si>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</si>
  <si>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</si>
  <si>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</si>
  <si>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</si>
  <si>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Estado de Variación en la Hacienda Pública Consolidado</t>
  </si>
  <si>
    <t>Del 1o de Enero al 31 de Diciembre de 2024</t>
  </si>
  <si>
    <t xml:space="preserve"> </t>
  </si>
  <si>
    <t>Concepto</t>
  </si>
  <si>
    <t>Hacienda Pública/Patrimonio Generado de Ejercicios Anteriores</t>
  </si>
  <si>
    <t>Hacienda Pública/Patrimonio Generado del Ejercicio</t>
  </si>
  <si>
    <t>Exceso o Insuficiencia en la Actualización de la Hacienda Pública Patrimonio</t>
  </si>
  <si>
    <t>TOTAL</t>
  </si>
  <si>
    <t>Hacienda Pública/Patrimonio Contribuido Neto del Ejercicio 2023</t>
  </si>
  <si>
    <t xml:space="preserve">Aportaciones </t>
  </si>
  <si>
    <t>Actualización de la Hacienda Pública/Patrimonio</t>
  </si>
  <si>
    <t>Hacienda Pública/Patrimonio Generado Neto del Ejercicio 2023</t>
  </si>
  <si>
    <t>Resultados del Ejercicio (Ahorro/Desahorro)</t>
  </si>
  <si>
    <t xml:space="preserve">Revalúos  </t>
  </si>
  <si>
    <t>Exceso o Insuficiencia en la Actualización de la Hacienda Pública/Patrimonio Neto del Ejercicio 2023</t>
  </si>
  <si>
    <t>Resultado por Posición  Monetaria</t>
  </si>
  <si>
    <t>Hacienda Pública/Patrimonio Neto Final del Ejercicio 2023</t>
  </si>
  <si>
    <t>Cambios en la Hacienda Pública/Patrimonio Contribuido Neto del Ejercicio 2024</t>
  </si>
  <si>
    <t>Variaciones de la Hacienda Pública/Patrimonio Generado Neto del Ejercicio 2024</t>
  </si>
  <si>
    <t>Cambios en el Exceso o Insuficiencia de la Actualización de la Hacienda Pública/Patrimonio neto del ejercicio 2024</t>
  </si>
  <si>
    <t xml:space="preserve"> Hacienda Pública / Patrimonio Neto Final del 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</si>
</sst>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General_)"/>
    <numFmt numFmtId="165" formatCode="_-* #,##0.00_-;\-* #,##0.00_-;_-* \-??_-;_-@_-"/>
    <numFmt numFmtId="166" formatCode="0_ ;\-0\ "/>
    <numFmt numFmtId="167" formatCode="#,##0_ ;\-#,##0\ "/>
  </numFmts>
  <fonts count="13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b/>
      <sz val="12"/>
      <color rgb="FFFFFFFF"/>
      <name val="Calibri"/>
      <family val="2"/>
      <charset val="1"/>
    </font>
    <font>
      <sz val="12"/>
      <color rgb="FF000000"/>
      <name val="DIN Pro Regular"/>
      <family val="2"/>
      <charset val="1"/>
    </font>
    <font>
      <sz val="9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DIN Pro Regular"/>
      <family val="2"/>
      <charset val="1"/>
    </font>
    <font>
      <b/>
      <sz val="12"/>
      <color rgb="FF595959"/>
      <name val="Calibri"/>
      <family val="2"/>
      <charset val="1"/>
    </font>
    <font>
      <sz val="9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  <fill>
      <patternFill patternType="solid">
        <fgColor rgb="FFBFBFBF"/>
        <bgColor rgb="FFD9D9D9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808080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5" fontId="9" fillId="0" borderId="0" applyBorder="0" applyProtection="0"/>
    <xf numFmtId="164" fontId="1" fillId="0" borderId="0"/>
    <xf numFmtId="0" fontId="1" fillId="0" borderId="0"/>
    <xf numFmtId="0" fontId="9" fillId="0" borderId="0"/>
  </cellStyleXfs>
  <cellXfs count="59">
    <xf numFmtId="0" fontId="0" fillId="0" borderId="0" xfId="0"/>
    <xf numFmtId="0" fontId="3" fillId="2" borderId="0" xfId="2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vertical="top" wrapText="1"/>
    </xf>
    <xf numFmtId="0" fontId="2" fillId="0" borderId="0" xfId="0" applyFont="1"/>
    <xf numFmtId="0" fontId="2" fillId="2" borderId="0" xfId="0" applyFont="1" applyFill="1"/>
    <xf numFmtId="0" fontId="3" fillId="2" borderId="0" xfId="0" applyFont="1" applyFill="1" applyAlignment="1">
      <alignment horizontal="right"/>
    </xf>
    <xf numFmtId="0" fontId="7" fillId="0" borderId="0" xfId="0" applyFont="1"/>
    <xf numFmtId="0" fontId="5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3" fillId="2" borderId="0" xfId="0" applyFont="1" applyFill="1"/>
    <xf numFmtId="0" fontId="2" fillId="2" borderId="1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0" fontId="4" fillId="2" borderId="1" xfId="0" applyFont="1" applyFill="1" applyBorder="1" applyAlignment="1">
      <alignment vertical="top"/>
    </xf>
    <xf numFmtId="0" fontId="5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2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10" fillId="0" borderId="0" xfId="0" applyFont="1"/>
    <xf numFmtId="0" fontId="5" fillId="2" borderId="0" xfId="0" applyFont="1" applyFill="1" applyAlignment="1">
      <alignment horizontal="left"/>
    </xf>
    <xf numFmtId="0" fontId="3" fillId="2" borderId="0" xfId="0" applyFont="1" applyFill="1" applyAlignment="1" applyProtection="1">
      <alignment horizontal="center"/>
      <protection locked="0"/>
    </xf>
    <xf numFmtId="166" fontId="6" fillId="3" borderId="6" xfId="1" applyNumberFormat="1" applyFont="1" applyFill="1" applyBorder="1" applyAlignment="1" applyProtection="1">
      <alignment horizontal="center" vertical="center" wrapText="1"/>
    </xf>
    <xf numFmtId="0" fontId="6" fillId="3" borderId="7" xfId="3" applyFont="1" applyFill="1" applyBorder="1" applyAlignment="1">
      <alignment horizontal="center" vertical="center"/>
    </xf>
    <xf numFmtId="166" fontId="6" fillId="3" borderId="7" xfId="1" applyNumberFormat="1" applyFont="1" applyFill="1" applyBorder="1" applyAlignment="1" applyProtection="1">
      <alignment horizontal="center" vertical="center" wrapText="1"/>
    </xf>
    <xf numFmtId="166" fontId="6" fillId="3" borderId="8" xfId="1" applyNumberFormat="1" applyFont="1" applyFill="1" applyBorder="1" applyAlignment="1" applyProtection="1">
      <alignment horizontal="center" vertical="center" wrapText="1"/>
    </xf>
    <xf numFmtId="0" fontId="3" fillId="2" borderId="1" xfId="2" applyNumberFormat="1" applyFont="1" applyFill="1" applyBorder="1" applyAlignment="1">
      <alignment horizontal="center" vertical="center"/>
    </xf>
    <xf numFmtId="0" fontId="3" fillId="2" borderId="2" xfId="2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top"/>
    </xf>
    <xf numFmtId="167" fontId="5" fillId="2" borderId="0" xfId="1" applyNumberFormat="1" applyFont="1" applyFill="1" applyBorder="1" applyAlignment="1" applyProtection="1">
      <alignment vertical="top"/>
    </xf>
    <xf numFmtId="0" fontId="3" fillId="2" borderId="2" xfId="0" applyFont="1" applyFill="1" applyBorder="1" applyAlignment="1">
      <alignment vertical="top" wrapText="1"/>
    </xf>
    <xf numFmtId="0" fontId="3" fillId="2" borderId="9" xfId="0" applyFont="1" applyFill="1" applyBorder="1" applyAlignment="1">
      <alignment horizontal="left" vertical="top"/>
    </xf>
    <xf numFmtId="3" fontId="4" fillId="0" borderId="0" xfId="0" applyNumberFormat="1" applyFont="1"/>
    <xf numFmtId="3" fontId="4" fillId="4" borderId="0" xfId="0" applyNumberFormat="1" applyFont="1" applyFill="1" applyAlignment="1">
      <alignment horizontal="right" vertical="top"/>
    </xf>
    <xf numFmtId="0" fontId="4" fillId="2" borderId="0" xfId="0" applyFont="1" applyFill="1" applyAlignment="1">
      <alignment horizontal="left" vertical="top" wrapText="1"/>
    </xf>
    <xf numFmtId="3" fontId="2" fillId="2" borderId="0" xfId="0" applyNumberFormat="1" applyFont="1" applyFill="1" applyAlignment="1" applyProtection="1">
      <alignment horizontal="right" vertical="top"/>
      <protection locked="0"/>
    </xf>
    <xf numFmtId="3" fontId="2" fillId="4" borderId="0" xfId="0" applyNumberFormat="1" applyFont="1" applyFill="1" applyAlignment="1">
      <alignment horizontal="right" vertical="top"/>
    </xf>
    <xf numFmtId="3" fontId="2" fillId="2" borderId="0" xfId="0" applyNumberFormat="1" applyFont="1" applyFill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3" fontId="2" fillId="0" borderId="0" xfId="0" applyNumberFormat="1" applyFont="1" applyAlignment="1">
      <alignment horizontal="right" vertical="top"/>
    </xf>
    <xf numFmtId="0" fontId="4" fillId="2" borderId="0" xfId="0" applyFont="1" applyFill="1" applyAlignment="1">
      <alignment horizontal="left" vertical="top" wrapText="1"/>
    </xf>
    <xf numFmtId="3" fontId="0" fillId="0" borderId="0" xfId="0" applyNumberFormat="1"/>
    <xf numFmtId="3" fontId="2" fillId="4" borderId="0" xfId="0" applyNumberFormat="1" applyFont="1" applyFill="1" applyAlignment="1" applyProtection="1">
      <alignment horizontal="right" vertical="top"/>
      <protection locked="0"/>
    </xf>
    <xf numFmtId="0" fontId="5" fillId="2" borderId="0" xfId="0" applyFont="1" applyFill="1" applyAlignment="1">
      <alignment horizontal="left" vertical="top"/>
    </xf>
    <xf numFmtId="3" fontId="2" fillId="0" borderId="0" xfId="0" applyNumberFormat="1" applyFont="1" applyAlignment="1" applyProtection="1">
      <alignment horizontal="right" vertical="top"/>
      <protection locked="0"/>
    </xf>
    <xf numFmtId="3" fontId="4" fillId="2" borderId="0" xfId="0" applyNumberFormat="1" applyFont="1" applyFill="1" applyAlignment="1">
      <alignment horizontal="right"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3" fontId="4" fillId="0" borderId="9" xfId="0" applyNumberFormat="1" applyFont="1" applyBorder="1" applyAlignment="1">
      <alignment horizontal="right" vertical="top"/>
    </xf>
    <xf numFmtId="0" fontId="5" fillId="0" borderId="0" xfId="0" applyFont="1" applyAlignment="1">
      <alignment horizontal="left" vertical="top"/>
    </xf>
    <xf numFmtId="0" fontId="4" fillId="2" borderId="3" xfId="0" applyFont="1" applyFill="1" applyBorder="1" applyAlignment="1">
      <alignment vertical="top"/>
    </xf>
    <xf numFmtId="0" fontId="3" fillId="2" borderId="4" xfId="0" applyFont="1" applyFill="1" applyBorder="1" applyAlignment="1">
      <alignment horizontal="left" vertical="top"/>
    </xf>
    <xf numFmtId="3" fontId="4" fillId="0" borderId="4" xfId="0" applyNumberFormat="1" applyFont="1" applyBorder="1" applyAlignment="1">
      <alignment horizontal="right" vertical="top"/>
    </xf>
    <xf numFmtId="0" fontId="3" fillId="2" borderId="10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/>
    </xf>
    <xf numFmtId="0" fontId="3" fillId="2" borderId="5" xfId="0" applyFont="1" applyFill="1" applyBorder="1" applyAlignment="1">
      <alignment vertical="top" wrapText="1"/>
    </xf>
    <xf numFmtId="0" fontId="12" fillId="2" borderId="0" xfId="0" applyFont="1" applyFill="1" applyAlignment="1">
      <alignment horizontal="left" vertical="top"/>
    </xf>
    <xf numFmtId="0" fontId="8" fillId="2" borderId="0" xfId="0" applyFont="1" applyFill="1"/>
    <xf numFmtId="0" fontId="12" fillId="2" borderId="0" xfId="0" applyFont="1" applyFill="1" applyAlignment="1">
      <alignment vertical="top"/>
    </xf>
  </cellXfs>
  <cellStyles count="5">
    <cellStyle name="=C:\WINNT\SYSTEM32\COMMAND.COM" xfId="2" xr:uid="{00000000-0005-0000-0000-000000000000}"/>
    <cellStyle name="Millares" xfId="1" builtinId="3"/>
    <cellStyle name="Normal" xfId="0" builtinId="0"/>
    <cellStyle name="Normal 2" xfId="3" xr:uid="{00000000-0005-0000-0000-000003000000}"/>
    <cellStyle name="Normal 2 2" xfId="4" xr:uid="{00000000-0005-0000-0000-000004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465120</xdr:colOff>
      <xdr:row>1</xdr:row>
      <xdr:rowOff>66600</xdr:rowOff>
    </xdr:from>
    <xdr:to>
      <xdr:col>3</xdr:col>
      <xdr:colOff>2158920</xdr:colOff>
      <xdr:row>6</xdr:row>
      <xdr:rowOff>54720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EBF11C2C-5569-435E-BBAE-3DA3E1664A6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41370" y="219000"/>
          <a:ext cx="2455800" cy="892995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6</xdr:col>
      <xdr:colOff>1606320</xdr:colOff>
      <xdr:row>1</xdr:row>
      <xdr:rowOff>122400</xdr:rowOff>
    </xdr:from>
    <xdr:to>
      <xdr:col>8</xdr:col>
      <xdr:colOff>516960</xdr:colOff>
      <xdr:row>7</xdr:row>
      <xdr:rowOff>1800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64AC73B-DF78-4FE7-9D16-E3234D0271DC}"/>
            </a:ext>
          </a:extLst>
        </xdr:cNvPr>
        <xdr:cNvSpPr/>
      </xdr:nvSpPr>
      <xdr:spPr>
        <a:xfrm>
          <a:off x="11493270" y="274800"/>
          <a:ext cx="2158665" cy="8700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 algn="r">
            <a:lnSpc>
              <a:spcPct val="100000"/>
            </a:lnSpc>
          </a:pPr>
          <a:r>
            <a:rPr lang="es-MX" sz="2000" b="1" strike="noStrike" spc="-1">
              <a:solidFill>
                <a:srgbClr val="000000"/>
              </a:solidFill>
              <a:latin typeface="Calibri"/>
            </a:rPr>
            <a:t>CUENTA PÚBLICA CONSOLIDADA</a:t>
          </a:r>
          <a:endParaRPr lang="es-MX" sz="2000" b="0" strike="noStrike" spc="-1">
            <a:latin typeface="Times New Roman"/>
          </a:endParaRPr>
        </a:p>
      </xdr:txBody>
    </xdr:sp>
    <xdr:clientData/>
  </xdr:twoCellAnchor>
  <xdr:twoCellAnchor>
    <xdr:from>
      <xdr:col>8</xdr:col>
      <xdr:colOff>875160</xdr:colOff>
      <xdr:row>2</xdr:row>
      <xdr:rowOff>360</xdr:rowOff>
    </xdr:from>
    <xdr:to>
      <xdr:col>8</xdr:col>
      <xdr:colOff>1782720</xdr:colOff>
      <xdr:row>5</xdr:row>
      <xdr:rowOff>93600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8D103B75-1D05-4974-A849-379EB0FC289E}"/>
            </a:ext>
          </a:extLst>
        </xdr:cNvPr>
        <xdr:cNvSpPr/>
      </xdr:nvSpPr>
      <xdr:spPr>
        <a:xfrm>
          <a:off x="14010135" y="352785"/>
          <a:ext cx="821835" cy="69331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2400" b="1" strike="noStrike" spc="-1">
              <a:solidFill>
                <a:srgbClr val="000000"/>
              </a:solidFill>
              <a:latin typeface="Calibri"/>
            </a:rPr>
            <a:t>2024</a:t>
          </a:r>
          <a:endParaRPr lang="es-MX" sz="2400" b="0" strike="noStrike" spc="-1">
            <a:latin typeface="Times New Roman"/>
          </a:endParaRPr>
        </a:p>
      </xdr:txBody>
    </xdr:sp>
    <xdr:clientData/>
  </xdr:twoCellAnchor>
  <xdr:twoCellAnchor editAs="oneCell">
    <xdr:from>
      <xdr:col>8</xdr:col>
      <xdr:colOff>827640</xdr:colOff>
      <xdr:row>2</xdr:row>
      <xdr:rowOff>34560</xdr:rowOff>
    </xdr:from>
    <xdr:to>
      <xdr:col>8</xdr:col>
      <xdr:colOff>845280</xdr:colOff>
      <xdr:row>4</xdr:row>
      <xdr:rowOff>19080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58BE401B-C3B4-4208-A0E9-2DF1621C176D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3962615" y="386985"/>
          <a:ext cx="17640" cy="38457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OLIDACION%202024/Poder%20Judicial/JUDICI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OLIDACION%202024/Autonomos%20Consolidacion%20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OLIDACION%202024/Poder%20Ejecutivo/EJECUTIV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OLIDACION%202024/Poder%20Legislativo/CONGRES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Actividades"/>
      <sheetName val="Estado de Situacion Financiera"/>
      <sheetName val="Edo Variacion en la Hacienda P"/>
      <sheetName val="Edo Cambios en la Situacion F"/>
      <sheetName val="Estado de Flujos de Efectivo"/>
      <sheetName val="Edo. Anal del Activo"/>
    </sheetNames>
    <sheetDataSet>
      <sheetData sheetId="0">
        <row r="14">
          <cell r="E14">
            <v>0</v>
          </cell>
        </row>
      </sheetData>
      <sheetData sheetId="1">
        <row r="17">
          <cell r="E17">
            <v>335116013</v>
          </cell>
        </row>
      </sheetData>
      <sheetData sheetId="2"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21">
          <cell r="G21">
            <v>55861947</v>
          </cell>
        </row>
        <row r="22">
          <cell r="F22">
            <v>665891735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8">
          <cell r="H28">
            <v>0</v>
          </cell>
        </row>
        <row r="29">
          <cell r="H29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9">
          <cell r="G39">
            <v>-13543144</v>
          </cell>
        </row>
        <row r="40">
          <cell r="F40">
            <v>55080349</v>
          </cell>
          <cell r="G40">
            <v>-55861947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6">
          <cell r="H46">
            <v>0</v>
          </cell>
        </row>
        <row r="47">
          <cell r="H47">
            <v>0</v>
          </cell>
        </row>
      </sheetData>
      <sheetData sheetId="3">
        <row r="18">
          <cell r="E18">
            <v>86550437</v>
          </cell>
        </row>
      </sheetData>
      <sheetData sheetId="4">
        <row r="16">
          <cell r="G16">
            <v>0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Actividades"/>
      <sheetName val="Estado de Situacion Financiera"/>
      <sheetName val="Edo Variacion en la Hacienda P"/>
      <sheetName val="Edo Cambios en la Situacion F"/>
      <sheetName val="Estado de Flujos de Efectivo"/>
    </sheetNames>
    <sheetDataSet>
      <sheetData sheetId="0">
        <row r="14">
          <cell r="E14">
            <v>0</v>
          </cell>
        </row>
      </sheetData>
      <sheetData sheetId="1">
        <row r="17">
          <cell r="E17">
            <v>847410554.09000015</v>
          </cell>
        </row>
      </sheetData>
      <sheetData sheetId="2">
        <row r="15">
          <cell r="E15">
            <v>2049510</v>
          </cell>
        </row>
        <row r="16">
          <cell r="E16">
            <v>548425551</v>
          </cell>
        </row>
        <row r="17">
          <cell r="E17">
            <v>658458359</v>
          </cell>
        </row>
        <row r="21">
          <cell r="G21">
            <v>159115597</v>
          </cell>
        </row>
        <row r="22">
          <cell r="F22">
            <v>5386655982</v>
          </cell>
        </row>
        <row r="23">
          <cell r="F23">
            <v>4555166922</v>
          </cell>
        </row>
        <row r="24">
          <cell r="F24">
            <v>0</v>
          </cell>
        </row>
        <row r="25">
          <cell r="F25">
            <v>26707246</v>
          </cell>
        </row>
        <row r="28">
          <cell r="H28">
            <v>0</v>
          </cell>
        </row>
        <row r="29">
          <cell r="H29">
            <v>0</v>
          </cell>
        </row>
        <row r="34">
          <cell r="E34">
            <v>-205800</v>
          </cell>
        </row>
        <row r="35">
          <cell r="E35">
            <v>32232260</v>
          </cell>
        </row>
        <row r="36">
          <cell r="E36">
            <v>-399176021</v>
          </cell>
        </row>
        <row r="39">
          <cell r="G39">
            <v>635899439</v>
          </cell>
        </row>
        <row r="40">
          <cell r="F40">
            <v>158918773</v>
          </cell>
          <cell r="G40">
            <v>-159115597</v>
          </cell>
        </row>
        <row r="41">
          <cell r="G41">
            <v>-100598</v>
          </cell>
        </row>
        <row r="42">
          <cell r="G42">
            <v>0</v>
          </cell>
        </row>
        <row r="43">
          <cell r="G43">
            <v>-63473052</v>
          </cell>
        </row>
        <row r="46">
          <cell r="H46">
            <v>0</v>
          </cell>
        </row>
        <row r="47">
          <cell r="H47">
            <v>0</v>
          </cell>
        </row>
      </sheetData>
      <sheetData sheetId="3">
        <row r="18">
          <cell r="E18">
            <v>0</v>
          </cell>
        </row>
      </sheetData>
      <sheetData sheetId="4">
        <row r="16">
          <cell r="G16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Actividades "/>
      <sheetName val="Estado de Situacion F"/>
      <sheetName val="Edo Variacion en la Hacienda P "/>
      <sheetName val="Edo Cambios Situacion F"/>
      <sheetName val="Estado Flujos de Efectivo "/>
    </sheetNames>
    <sheetDataSet>
      <sheetData sheetId="0">
        <row r="11">
          <cell r="C11">
            <v>6984595420</v>
          </cell>
        </row>
      </sheetData>
      <sheetData sheetId="1">
        <row r="13">
          <cell r="D13">
            <v>6114544732</v>
          </cell>
        </row>
      </sheetData>
      <sheetData sheetId="2">
        <row r="8">
          <cell r="C8">
            <v>3548611675</v>
          </cell>
        </row>
        <row r="9">
          <cell r="C9">
            <v>1523045789</v>
          </cell>
        </row>
        <row r="10">
          <cell r="C10">
            <v>-451486776</v>
          </cell>
        </row>
        <row r="13">
          <cell r="E13">
            <v>4725822545</v>
          </cell>
        </row>
        <row r="14">
          <cell r="D14">
            <v>5653872046</v>
          </cell>
        </row>
        <row r="15">
          <cell r="D15">
            <v>313184634</v>
          </cell>
        </row>
        <row r="16">
          <cell r="D16">
            <v>0</v>
          </cell>
        </row>
        <row r="17">
          <cell r="D17">
            <v>-746576950</v>
          </cell>
        </row>
        <row r="20">
          <cell r="F20">
            <v>0</v>
          </cell>
        </row>
        <row r="21">
          <cell r="F21">
            <v>0</v>
          </cell>
        </row>
        <row r="26">
          <cell r="C26">
            <v>210570893</v>
          </cell>
        </row>
        <row r="27">
          <cell r="C27">
            <v>1443819</v>
          </cell>
        </row>
        <row r="28">
          <cell r="C28">
            <v>0</v>
          </cell>
        </row>
        <row r="31">
          <cell r="E31">
            <v>1780472926</v>
          </cell>
        </row>
        <row r="32">
          <cell r="D32">
            <v>3933139385</v>
          </cell>
          <cell r="E32">
            <v>-4725822545</v>
          </cell>
        </row>
        <row r="33">
          <cell r="E33"/>
        </row>
        <row r="34">
          <cell r="E34">
            <v>0</v>
          </cell>
        </row>
        <row r="35">
          <cell r="E35">
            <v>0</v>
          </cell>
        </row>
        <row r="38">
          <cell r="F38">
            <v>0</v>
          </cell>
        </row>
        <row r="39">
          <cell r="F39">
            <v>0</v>
          </cell>
        </row>
      </sheetData>
      <sheetData sheetId="3">
        <row r="13">
          <cell r="D13">
            <v>686989380</v>
          </cell>
        </row>
      </sheetData>
      <sheetData sheetId="4">
        <row r="11">
          <cell r="F11">
            <v>6984595420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Actividades"/>
      <sheetName val="Estado de Situacion Financiera"/>
      <sheetName val="Edo Variacion en la Hacienda P"/>
      <sheetName val="Edo Cambios en la Situacion F"/>
      <sheetName val="Estado de Flujos de Efectivo"/>
      <sheetName val="Edo. Anal del Activo"/>
    </sheetNames>
    <sheetDataSet>
      <sheetData sheetId="0">
        <row r="14">
          <cell r="E14">
            <v>0</v>
          </cell>
        </row>
      </sheetData>
      <sheetData sheetId="1">
        <row r="17">
          <cell r="E17">
            <v>11036673</v>
          </cell>
        </row>
      </sheetData>
      <sheetData sheetId="2">
        <row r="15">
          <cell r="E15">
            <v>4082896</v>
          </cell>
        </row>
        <row r="16">
          <cell r="E16">
            <v>241622535</v>
          </cell>
        </row>
        <row r="17">
          <cell r="E17">
            <v>0</v>
          </cell>
        </row>
        <row r="21">
          <cell r="G21">
            <v>-2007839</v>
          </cell>
        </row>
        <row r="22">
          <cell r="F22">
            <v>-64893415</v>
          </cell>
        </row>
        <row r="23">
          <cell r="F23">
            <v>9230783</v>
          </cell>
        </row>
        <row r="24">
          <cell r="F24">
            <v>0</v>
          </cell>
        </row>
        <row r="25">
          <cell r="F25">
            <v>-6836452</v>
          </cell>
        </row>
        <row r="28">
          <cell r="H28">
            <v>0</v>
          </cell>
        </row>
        <row r="29">
          <cell r="H29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9">
          <cell r="G39">
            <v>-3354412</v>
          </cell>
        </row>
        <row r="40">
          <cell r="F40">
            <v>-2798184</v>
          </cell>
          <cell r="G40">
            <v>2007839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6">
          <cell r="H46">
            <v>0</v>
          </cell>
        </row>
        <row r="47">
          <cell r="H47">
            <v>0</v>
          </cell>
        </row>
      </sheetData>
      <sheetData sheetId="3">
        <row r="18">
          <cell r="E18">
            <v>3971310</v>
          </cell>
        </row>
      </sheetData>
      <sheetData sheetId="4">
        <row r="16">
          <cell r="G16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8FCA1-A85C-4D86-9378-B5C2DC8211FD}">
  <sheetPr>
    <pageSetUpPr fitToPage="1"/>
  </sheetPr>
  <dimension ref="A1:AMJ57"/>
  <sheetViews>
    <sheetView showGridLines="0" tabSelected="1" zoomScale="70" zoomScaleNormal="70" workbookViewId="0">
      <selection activeCell="O38" sqref="O38"/>
    </sheetView>
  </sheetViews>
  <sheetFormatPr baseColWidth="10" defaultColWidth="11.42578125" defaultRowHeight="15" customHeight="1" zeroHeight="1"/>
  <cols>
    <col min="1" max="1" width="3.42578125" customWidth="1"/>
    <col min="2" max="2" width="3.7109375" customWidth="1"/>
    <col min="4" max="4" width="76.42578125" customWidth="1"/>
    <col min="5" max="5" width="27.85546875" customWidth="1"/>
    <col min="6" max="6" width="25.42578125" customWidth="1"/>
    <col min="7" max="7" width="26" customWidth="1"/>
    <col min="8" max="8" width="22.7109375" customWidth="1"/>
    <col min="9" max="9" width="25.42578125" customWidth="1"/>
    <col min="10" max="10" width="4.5703125" customWidth="1"/>
    <col min="11" max="11" width="3" customWidth="1"/>
    <col min="257" max="257" width="3.42578125" customWidth="1"/>
    <col min="258" max="258" width="3.7109375" customWidth="1"/>
    <col min="259" max="259" width="16" customWidth="1"/>
    <col min="260" max="260" width="46.140625" customWidth="1"/>
    <col min="261" max="265" width="21" customWidth="1"/>
    <col min="266" max="266" width="4.5703125" customWidth="1"/>
    <col min="267" max="267" width="3" customWidth="1"/>
    <col min="513" max="513" width="3.42578125" customWidth="1"/>
    <col min="514" max="514" width="3.7109375" customWidth="1"/>
    <col min="516" max="516" width="46.140625" customWidth="1"/>
    <col min="517" max="521" width="21" customWidth="1"/>
    <col min="522" max="522" width="4.5703125" customWidth="1"/>
    <col min="523" max="523" width="3" customWidth="1"/>
    <col min="769" max="769" width="3.42578125" customWidth="1"/>
    <col min="770" max="770" width="3.7109375" customWidth="1"/>
    <col min="772" max="772" width="46.140625" customWidth="1"/>
    <col min="773" max="777" width="21" customWidth="1"/>
    <col min="778" max="778" width="4.5703125" customWidth="1"/>
    <col min="779" max="779" width="3" customWidth="1"/>
  </cols>
  <sheetData>
    <row r="1" spans="1:11" ht="12" customHeight="1">
      <c r="A1" s="4"/>
      <c r="B1" s="5"/>
      <c r="C1" s="9"/>
      <c r="D1" s="5"/>
      <c r="E1" s="5"/>
      <c r="F1" s="5"/>
      <c r="G1" s="5"/>
      <c r="H1" s="5"/>
      <c r="I1" s="5"/>
      <c r="J1" s="5"/>
      <c r="K1" s="19"/>
    </row>
    <row r="2" spans="1:11" ht="15.75">
      <c r="A2" s="4"/>
      <c r="B2" s="5"/>
      <c r="C2" s="10"/>
      <c r="D2" s="15" t="s">
        <v>0</v>
      </c>
      <c r="E2" s="15"/>
      <c r="F2" s="15"/>
      <c r="G2" s="15"/>
      <c r="H2" s="15"/>
      <c r="I2" s="10"/>
      <c r="J2" s="10"/>
      <c r="K2" s="19"/>
    </row>
    <row r="3" spans="1:11" ht="15.75">
      <c r="A3" s="4"/>
      <c r="B3" s="4"/>
      <c r="C3" s="10"/>
      <c r="D3" s="15" t="s">
        <v>10</v>
      </c>
      <c r="E3" s="15"/>
      <c r="F3" s="15"/>
      <c r="G3" s="15"/>
      <c r="H3" s="15"/>
      <c r="I3" s="10"/>
      <c r="J3" s="10"/>
      <c r="K3" s="19"/>
    </row>
    <row r="4" spans="1:11" ht="15.75">
      <c r="A4" s="4"/>
      <c r="B4" s="4"/>
      <c r="C4" s="10"/>
      <c r="D4" s="15" t="s">
        <v>11</v>
      </c>
      <c r="E4" s="15"/>
      <c r="F4" s="15"/>
      <c r="G4" s="15"/>
      <c r="H4" s="15"/>
      <c r="I4" s="10"/>
      <c r="J4" s="10"/>
      <c r="K4" s="19"/>
    </row>
    <row r="5" spans="1:11" ht="15.75">
      <c r="A5" s="4"/>
      <c r="B5" s="4"/>
      <c r="C5" s="10"/>
      <c r="D5" s="15" t="s">
        <v>2</v>
      </c>
      <c r="E5" s="15"/>
      <c r="F5" s="15"/>
      <c r="G5" s="15"/>
      <c r="H5" s="15"/>
      <c r="I5" s="10"/>
      <c r="J5" s="10"/>
      <c r="K5" s="19"/>
    </row>
    <row r="6" spans="1:11" ht="8.25" customHeight="1">
      <c r="A6" s="4"/>
      <c r="B6" s="1"/>
      <c r="C6" s="6"/>
      <c r="D6" s="20"/>
      <c r="E6" s="20"/>
      <c r="F6" s="20"/>
      <c r="G6" s="20"/>
      <c r="H6" s="20"/>
      <c r="I6" s="20"/>
      <c r="J6" s="20"/>
      <c r="K6" s="19"/>
    </row>
    <row r="7" spans="1:11" ht="6.75" customHeight="1">
      <c r="A7" s="4"/>
      <c r="B7" s="1"/>
      <c r="C7" s="6"/>
      <c r="D7" s="21"/>
      <c r="E7" s="21"/>
      <c r="F7" s="21"/>
      <c r="G7" s="21"/>
      <c r="H7" s="21"/>
      <c r="I7" s="14"/>
      <c r="J7" s="14"/>
      <c r="K7" s="19"/>
    </row>
    <row r="8" spans="1:11" ht="6" customHeight="1">
      <c r="A8" s="4"/>
      <c r="B8" s="1"/>
      <c r="C8" s="1"/>
      <c r="D8" s="16" t="s">
        <v>12</v>
      </c>
      <c r="E8" s="16"/>
      <c r="F8" s="16"/>
      <c r="G8" s="16"/>
      <c r="H8" s="16"/>
      <c r="I8" s="16"/>
      <c r="J8" s="16"/>
      <c r="K8" s="19"/>
    </row>
    <row r="9" spans="1:11" ht="6.75" customHeight="1">
      <c r="A9" s="4"/>
      <c r="B9" s="1"/>
      <c r="C9" s="1"/>
      <c r="D9" s="1"/>
      <c r="E9" s="1"/>
      <c r="F9" s="1"/>
      <c r="G9" s="1"/>
      <c r="H9" s="1"/>
      <c r="I9" s="1"/>
      <c r="J9" s="1"/>
      <c r="K9" s="19"/>
    </row>
    <row r="10" spans="1:11" ht="118.35" customHeight="1">
      <c r="A10" s="4"/>
      <c r="B10" s="22"/>
      <c r="C10" s="23" t="s">
        <v>13</v>
      </c>
      <c r="D10" s="23"/>
      <c r="E10" s="24" t="s">
        <v>3</v>
      </c>
      <c r="F10" s="24" t="s">
        <v>14</v>
      </c>
      <c r="G10" s="24" t="s">
        <v>15</v>
      </c>
      <c r="H10" s="24" t="s">
        <v>16</v>
      </c>
      <c r="I10" s="24" t="s">
        <v>17</v>
      </c>
      <c r="J10" s="25"/>
      <c r="K10" s="19"/>
    </row>
    <row r="11" spans="1:11" ht="15.75">
      <c r="A11" s="7"/>
      <c r="B11" s="26"/>
      <c r="C11" s="1"/>
      <c r="D11" s="1"/>
      <c r="E11" s="1"/>
      <c r="F11" s="1"/>
      <c r="G11" s="1"/>
      <c r="H11" s="1"/>
      <c r="I11" s="1"/>
      <c r="J11" s="27"/>
    </row>
    <row r="12" spans="1:11" ht="15.75">
      <c r="A12" s="7"/>
      <c r="B12" s="11"/>
      <c r="C12" s="28"/>
      <c r="D12" s="3"/>
      <c r="E12" s="12"/>
      <c r="F12" s="29"/>
      <c r="G12" s="8"/>
      <c r="H12" s="9"/>
      <c r="I12" s="28"/>
      <c r="J12" s="30"/>
    </row>
    <row r="13" spans="1:11" ht="15" customHeight="1" thickBot="1">
      <c r="A13" s="7"/>
      <c r="B13" s="13"/>
      <c r="C13" s="31" t="s">
        <v>18</v>
      </c>
      <c r="D13" s="31"/>
      <c r="E13" s="32">
        <f>SUM(E15:E17)</f>
        <v>6074809539</v>
      </c>
      <c r="F13" s="33"/>
      <c r="G13" s="33"/>
      <c r="H13" s="33"/>
      <c r="I13" s="32">
        <f>SUM(E13:H13)</f>
        <v>6074809539</v>
      </c>
      <c r="J13" s="30"/>
    </row>
    <row r="14" spans="1:11" ht="15.75">
      <c r="A14" s="7"/>
      <c r="B14" s="13"/>
      <c r="C14" s="34"/>
      <c r="D14" s="12"/>
      <c r="E14" s="35"/>
      <c r="F14" s="36"/>
      <c r="G14" s="36"/>
      <c r="H14" s="36"/>
      <c r="I14" s="37"/>
      <c r="J14" s="30"/>
    </row>
    <row r="15" spans="1:11" ht="15.75">
      <c r="A15" s="7"/>
      <c r="B15" s="13"/>
      <c r="C15" s="8" t="s">
        <v>19</v>
      </c>
      <c r="D15" s="8"/>
      <c r="E15" s="35">
        <f>'[1]Edo Variacion en la Hacienda P'!E15+'[2]Edo Variacion en la Hacienda P'!E15+'[3]Edo Variacion en la Hacienda P '!C8+'[4]Edo Variacion en la Hacienda P'!E15</f>
        <v>3554744081</v>
      </c>
      <c r="F15" s="33"/>
      <c r="G15" s="33"/>
      <c r="H15" s="33"/>
      <c r="I15" s="38">
        <f>SUM(E15:H15)</f>
        <v>3554744081</v>
      </c>
      <c r="J15" s="30"/>
    </row>
    <row r="16" spans="1:11" ht="15.75">
      <c r="A16" s="7"/>
      <c r="B16" s="11"/>
      <c r="C16" s="8" t="s">
        <v>4</v>
      </c>
      <c r="D16" s="8"/>
      <c r="E16" s="35">
        <f>'[1]Edo Variacion en la Hacienda P'!E16+'[2]Edo Variacion en la Hacienda P'!E16+'[3]Edo Variacion en la Hacienda P '!C9+'[4]Edo Variacion en la Hacienda P'!E16</f>
        <v>2313093875</v>
      </c>
      <c r="F16" s="36"/>
      <c r="G16" s="36"/>
      <c r="H16" s="36"/>
      <c r="I16" s="39">
        <f>SUM(E16:H16)</f>
        <v>2313093875</v>
      </c>
      <c r="J16" s="30"/>
    </row>
    <row r="17" spans="1:259" ht="15" customHeight="1">
      <c r="A17" s="7"/>
      <c r="B17" s="11"/>
      <c r="C17" s="8" t="s">
        <v>20</v>
      </c>
      <c r="D17" s="8"/>
      <c r="E17" s="35">
        <f>'[1]Edo Variacion en la Hacienda P'!E17+'[2]Edo Variacion en la Hacienda P'!E17+'[3]Edo Variacion en la Hacienda P '!C10+'[4]Edo Variacion en la Hacienda P'!E17</f>
        <v>206971583</v>
      </c>
      <c r="F17" s="36"/>
      <c r="G17" s="36"/>
      <c r="H17" s="36"/>
      <c r="I17" s="39">
        <f>SUM(E17:H17)</f>
        <v>206971583</v>
      </c>
      <c r="J17" s="30"/>
    </row>
    <row r="18" spans="1:259" ht="15" customHeight="1">
      <c r="A18" s="7"/>
      <c r="B18" s="11"/>
      <c r="C18" s="4"/>
      <c r="D18" s="4"/>
      <c r="E18" s="4"/>
      <c r="F18" s="39"/>
      <c r="G18" s="39"/>
      <c r="H18" s="39"/>
      <c r="I18" s="39"/>
      <c r="J18" s="30"/>
    </row>
    <row r="19" spans="1:259" ht="15.75">
      <c r="A19" s="7"/>
      <c r="B19" s="13"/>
      <c r="C19" s="40"/>
      <c r="D19" s="40"/>
      <c r="E19" s="37"/>
      <c r="F19" s="37"/>
      <c r="G19" s="37"/>
      <c r="H19" s="37"/>
      <c r="I19" s="37"/>
      <c r="J19" s="30"/>
    </row>
    <row r="20" spans="1:259" ht="15" customHeight="1">
      <c r="A20" s="7"/>
      <c r="B20" s="13"/>
      <c r="C20" s="40" t="s">
        <v>21</v>
      </c>
      <c r="D20" s="40"/>
      <c r="E20" s="36"/>
      <c r="F20" s="38">
        <f>SUM(F22:F25)</f>
        <v>15792402531</v>
      </c>
      <c r="G20" s="38">
        <f>SUM(G21)</f>
        <v>4938792250</v>
      </c>
      <c r="H20" s="33"/>
      <c r="I20" s="38">
        <f t="shared" ref="I20:I25" si="0">SUM(E20:H20)</f>
        <v>20731194781</v>
      </c>
      <c r="J20" s="30"/>
      <c r="IY20" s="41"/>
    </row>
    <row r="21" spans="1:259" ht="15" customHeight="1">
      <c r="A21" s="7"/>
      <c r="B21" s="11"/>
      <c r="C21" s="18" t="s">
        <v>22</v>
      </c>
      <c r="D21" s="18"/>
      <c r="E21" s="36"/>
      <c r="F21" s="42"/>
      <c r="G21" s="35">
        <f>'[1]Edo Variacion en la Hacienda P'!G21+'[2]Edo Variacion en la Hacienda P'!G21+'[3]Edo Variacion en la Hacienda P '!E13+'[4]Edo Variacion en la Hacienda P'!G21</f>
        <v>4938792250</v>
      </c>
      <c r="H21" s="36"/>
      <c r="I21" s="39">
        <f t="shared" si="0"/>
        <v>4938792250</v>
      </c>
      <c r="J21" s="30"/>
    </row>
    <row r="22" spans="1:259" ht="15" customHeight="1">
      <c r="A22" s="7"/>
      <c r="B22" s="11"/>
      <c r="C22" s="18" t="s">
        <v>5</v>
      </c>
      <c r="D22" s="18"/>
      <c r="E22" s="36"/>
      <c r="F22" s="35">
        <f>'[1]Edo Variacion en la Hacienda P'!F22+'[2]Edo Variacion en la Hacienda P'!F22+'[3]Edo Variacion en la Hacienda P '!D14+'[4]Edo Variacion en la Hacienda P'!F22</f>
        <v>11641526348</v>
      </c>
      <c r="G22" s="42"/>
      <c r="H22" s="36"/>
      <c r="I22" s="39">
        <f t="shared" si="0"/>
        <v>11641526348</v>
      </c>
      <c r="J22" s="30"/>
      <c r="IY22" s="41"/>
    </row>
    <row r="23" spans="1:259" ht="15.75" customHeight="1">
      <c r="A23" s="7"/>
      <c r="B23" s="11"/>
      <c r="C23" s="18" t="s">
        <v>23</v>
      </c>
      <c r="D23" s="18"/>
      <c r="E23" s="36"/>
      <c r="F23" s="35">
        <f>'[1]Edo Variacion en la Hacienda P'!F23+'[2]Edo Variacion en la Hacienda P'!F23+'[3]Edo Variacion en la Hacienda P '!D15+'[4]Edo Variacion en la Hacienda P'!F23</f>
        <v>4877582339</v>
      </c>
      <c r="G23" s="36"/>
      <c r="H23" s="36"/>
      <c r="I23" s="39">
        <f t="shared" si="0"/>
        <v>4877582339</v>
      </c>
      <c r="J23" s="30"/>
    </row>
    <row r="24" spans="1:259" ht="15.75" customHeight="1">
      <c r="A24" s="7"/>
      <c r="B24" s="11"/>
      <c r="C24" s="18" t="s">
        <v>6</v>
      </c>
      <c r="D24" s="18"/>
      <c r="E24" s="36"/>
      <c r="F24" s="35">
        <f>'[1]Edo Variacion en la Hacienda P'!F24+'[2]Edo Variacion en la Hacienda P'!F24+'[3]Edo Variacion en la Hacienda P '!D16+'[4]Edo Variacion en la Hacienda P'!F24</f>
        <v>0</v>
      </c>
      <c r="G24" s="36"/>
      <c r="H24" s="36"/>
      <c r="I24" s="39">
        <f t="shared" si="0"/>
        <v>0</v>
      </c>
      <c r="J24" s="30"/>
    </row>
    <row r="25" spans="1:259" ht="13.5" customHeight="1">
      <c r="A25" s="7"/>
      <c r="B25" s="11"/>
      <c r="C25" s="43" t="s">
        <v>7</v>
      </c>
      <c r="D25" s="43"/>
      <c r="E25" s="36"/>
      <c r="F25" s="35">
        <f>'[1]Edo Variacion en la Hacienda P'!F25+'[2]Edo Variacion en la Hacienda P'!F25+'[3]Edo Variacion en la Hacienda P '!D17+'[4]Edo Variacion en la Hacienda P'!F25</f>
        <v>-726706156</v>
      </c>
      <c r="G25" s="36"/>
      <c r="H25" s="36"/>
      <c r="I25" s="39">
        <f t="shared" si="0"/>
        <v>-726706156</v>
      </c>
      <c r="J25" s="30"/>
    </row>
    <row r="26" spans="1:259" ht="15.75">
      <c r="A26" s="7"/>
      <c r="B26" s="11"/>
      <c r="C26" s="2"/>
      <c r="D26" s="2"/>
      <c r="E26" s="39"/>
      <c r="F26" s="44"/>
      <c r="G26" s="39"/>
      <c r="H26" s="44"/>
      <c r="I26" s="39"/>
      <c r="J26" s="30"/>
    </row>
    <row r="27" spans="1:259" ht="42.75" customHeight="1">
      <c r="A27" s="7"/>
      <c r="B27" s="11"/>
      <c r="C27" s="17" t="s">
        <v>24</v>
      </c>
      <c r="D27" s="17"/>
      <c r="E27" s="36"/>
      <c r="F27" s="36"/>
      <c r="G27" s="36"/>
      <c r="H27" s="45">
        <f>SUM(H28:H29)</f>
        <v>0</v>
      </c>
      <c r="I27" s="38">
        <f>SUM(E27:H27)</f>
        <v>0</v>
      </c>
      <c r="J27" s="30"/>
    </row>
    <row r="28" spans="1:259" ht="17.25" customHeight="1">
      <c r="A28" s="7"/>
      <c r="B28" s="11"/>
      <c r="C28" s="8" t="s">
        <v>25</v>
      </c>
      <c r="D28" s="12"/>
      <c r="E28" s="36"/>
      <c r="F28" s="36"/>
      <c r="G28" s="36"/>
      <c r="H28" s="35">
        <f>'[1]Edo Variacion en la Hacienda P'!H28+'[2]Edo Variacion en la Hacienda P'!H28+'[3]Edo Variacion en la Hacienda P '!F20+'[4]Edo Variacion en la Hacienda P'!H28</f>
        <v>0</v>
      </c>
      <c r="I28" s="39">
        <f>SUM(E28:H28)</f>
        <v>0</v>
      </c>
      <c r="J28" s="30"/>
    </row>
    <row r="29" spans="1:259" ht="21" customHeight="1">
      <c r="A29" s="7"/>
      <c r="B29" s="13"/>
      <c r="C29" s="46" t="s">
        <v>9</v>
      </c>
      <c r="D29" s="46"/>
      <c r="E29" s="36"/>
      <c r="F29" s="36"/>
      <c r="G29" s="36"/>
      <c r="H29" s="35">
        <f>'[1]Edo Variacion en la Hacienda P'!H29+'[2]Edo Variacion en la Hacienda P'!H29+'[3]Edo Variacion en la Hacienda P '!F21+'[4]Edo Variacion en la Hacienda P'!H29</f>
        <v>0</v>
      </c>
      <c r="I29" s="39">
        <f>SUM(E29:H29)</f>
        <v>0</v>
      </c>
      <c r="J29" s="30"/>
    </row>
    <row r="30" spans="1:259" ht="20.25" customHeight="1">
      <c r="A30" s="7"/>
      <c r="B30" s="13"/>
      <c r="C30" s="47"/>
      <c r="D30" s="47"/>
      <c r="E30" s="37"/>
      <c r="F30" s="37"/>
      <c r="G30" s="37"/>
      <c r="H30" s="37"/>
      <c r="I30" s="37"/>
      <c r="J30" s="30"/>
    </row>
    <row r="31" spans="1:259" ht="21" customHeight="1" thickBot="1">
      <c r="A31" s="7"/>
      <c r="B31" s="13"/>
      <c r="C31" s="31" t="s">
        <v>26</v>
      </c>
      <c r="D31" s="31"/>
      <c r="E31" s="48">
        <f>SUM(E13)</f>
        <v>6074809539</v>
      </c>
      <c r="F31" s="48">
        <f>F20</f>
        <v>15792402531</v>
      </c>
      <c r="G31" s="48">
        <f>G20</f>
        <v>4938792250</v>
      </c>
      <c r="H31" s="48">
        <f>H27</f>
        <v>0</v>
      </c>
      <c r="I31" s="48">
        <f>SUM(E31:H31)</f>
        <v>26806004320</v>
      </c>
      <c r="J31" s="30"/>
      <c r="IY31" s="41"/>
    </row>
    <row r="32" spans="1:259" ht="15.75">
      <c r="A32" s="7"/>
      <c r="B32" s="11"/>
      <c r="C32" s="12"/>
      <c r="D32" s="8"/>
      <c r="E32" s="37"/>
      <c r="F32" s="37"/>
      <c r="G32" s="37"/>
      <c r="H32" s="37"/>
      <c r="I32" s="37"/>
      <c r="J32" s="30"/>
    </row>
    <row r="33" spans="1:259" ht="40.5" customHeight="1">
      <c r="A33" s="7"/>
      <c r="B33" s="13"/>
      <c r="C33" s="40" t="s">
        <v>27</v>
      </c>
      <c r="D33" s="40"/>
      <c r="E33" s="38">
        <f>SUM(E34:E36)</f>
        <v>-155134849</v>
      </c>
      <c r="F33" s="33"/>
      <c r="G33" s="33"/>
      <c r="H33" s="33"/>
      <c r="I33" s="38">
        <f>SUM(E33:H33)</f>
        <v>-155134849</v>
      </c>
      <c r="J33" s="30"/>
    </row>
    <row r="34" spans="1:259" ht="15.75" customHeight="1">
      <c r="A34" s="7"/>
      <c r="B34" s="11"/>
      <c r="C34" s="18" t="s">
        <v>1</v>
      </c>
      <c r="D34" s="18"/>
      <c r="E34" s="35">
        <f>'[1]Edo Variacion en la Hacienda P'!E34+'[2]Edo Variacion en la Hacienda P'!E34+'[3]Edo Variacion en la Hacienda P '!C26+'[4]Edo Variacion en la Hacienda P'!E34</f>
        <v>210365093</v>
      </c>
      <c r="F34" s="36"/>
      <c r="G34" s="36"/>
      <c r="H34" s="42"/>
      <c r="I34" s="38">
        <f>SUM(E34:H34)</f>
        <v>210365093</v>
      </c>
      <c r="J34" s="30"/>
    </row>
    <row r="35" spans="1:259" ht="15.75" customHeight="1">
      <c r="A35" s="7"/>
      <c r="B35" s="11"/>
      <c r="C35" s="18" t="s">
        <v>4</v>
      </c>
      <c r="D35" s="18"/>
      <c r="E35" s="35">
        <f>'[1]Edo Variacion en la Hacienda P'!E35+'[2]Edo Variacion en la Hacienda P'!E35+'[3]Edo Variacion en la Hacienda P '!C27+'[4]Edo Variacion en la Hacienda P'!E35</f>
        <v>33676079</v>
      </c>
      <c r="F35" s="36"/>
      <c r="G35" s="36"/>
      <c r="H35" s="42"/>
      <c r="I35" s="38">
        <f>SUM(E35:H35)</f>
        <v>33676079</v>
      </c>
      <c r="J35" s="30"/>
    </row>
    <row r="36" spans="1:259" ht="15.75" customHeight="1">
      <c r="A36" s="7"/>
      <c r="B36" s="11"/>
      <c r="C36" s="18" t="s">
        <v>20</v>
      </c>
      <c r="D36" s="18"/>
      <c r="E36" s="35">
        <f>'[1]Edo Variacion en la Hacienda P'!E36+'[2]Edo Variacion en la Hacienda P'!E36+'[3]Edo Variacion en la Hacienda P '!C28+'[4]Edo Variacion en la Hacienda P'!E36</f>
        <v>-399176021</v>
      </c>
      <c r="F36" s="36"/>
      <c r="G36" s="36"/>
      <c r="H36" s="42"/>
      <c r="I36" s="38">
        <f>SUM(E36:H36)</f>
        <v>-399176021</v>
      </c>
      <c r="J36" s="30"/>
      <c r="IY36" s="41"/>
    </row>
    <row r="37" spans="1:259" ht="15.75">
      <c r="A37" s="7"/>
      <c r="B37" s="13"/>
      <c r="C37" s="34"/>
      <c r="D37" s="12"/>
      <c r="E37" s="37"/>
      <c r="F37" s="37"/>
      <c r="G37" s="37"/>
      <c r="H37" s="37"/>
      <c r="I37" s="37"/>
      <c r="J37" s="30"/>
    </row>
    <row r="38" spans="1:259" ht="37.5" customHeight="1">
      <c r="A38" s="7"/>
      <c r="B38" s="13" t="s">
        <v>12</v>
      </c>
      <c r="C38" s="40" t="s">
        <v>28</v>
      </c>
      <c r="D38" s="40"/>
      <c r="E38" s="33"/>
      <c r="F38" s="38">
        <f>SUM(F40)</f>
        <v>4144340323</v>
      </c>
      <c r="G38" s="38">
        <f>SUM(G39:G43)</f>
        <v>-2602891091</v>
      </c>
      <c r="H38" s="33"/>
      <c r="I38" s="38">
        <f t="shared" ref="I38:I43" si="1">SUM(E38:H38)</f>
        <v>1541449232</v>
      </c>
      <c r="J38" s="30"/>
    </row>
    <row r="39" spans="1:259" ht="15.75" customHeight="1">
      <c r="A39" s="7"/>
      <c r="B39" s="11"/>
      <c r="C39" s="18" t="s">
        <v>22</v>
      </c>
      <c r="D39" s="18"/>
      <c r="E39" s="36"/>
      <c r="F39" s="36"/>
      <c r="G39" s="35">
        <f>'[1]Edo Variacion en la Hacienda P'!G39+'[2]Edo Variacion en la Hacienda P'!G39+'[3]Edo Variacion en la Hacienda P '!E31+'[4]Edo Variacion en la Hacienda P'!G39</f>
        <v>2399474809</v>
      </c>
      <c r="H39" s="36"/>
      <c r="I39" s="39">
        <f t="shared" si="1"/>
        <v>2399474809</v>
      </c>
      <c r="J39" s="30"/>
    </row>
    <row r="40" spans="1:259" ht="15.75" customHeight="1">
      <c r="A40" s="7"/>
      <c r="B40" s="11"/>
      <c r="C40" s="18" t="s">
        <v>5</v>
      </c>
      <c r="D40" s="18"/>
      <c r="E40" s="36"/>
      <c r="F40" s="35">
        <f>'[1]Edo Variacion en la Hacienda P'!F40+'[2]Edo Variacion en la Hacienda P'!F40+'[3]Edo Variacion en la Hacienda P '!D32+'[4]Edo Variacion en la Hacienda P'!F40</f>
        <v>4144340323</v>
      </c>
      <c r="G40" s="35">
        <f>'[1]Edo Variacion en la Hacienda P'!G40+'[2]Edo Variacion en la Hacienda P'!G40+'[3]Edo Variacion en la Hacienda P '!E32+'[4]Edo Variacion en la Hacienda P'!G40</f>
        <v>-4938792250</v>
      </c>
      <c r="H40" s="36"/>
      <c r="I40" s="39">
        <f t="shared" si="1"/>
        <v>-794451927</v>
      </c>
      <c r="J40" s="30"/>
    </row>
    <row r="41" spans="1:259" ht="15.75" customHeight="1">
      <c r="A41" s="7"/>
      <c r="B41" s="11"/>
      <c r="C41" s="18" t="s">
        <v>23</v>
      </c>
      <c r="D41" s="18"/>
      <c r="E41" s="36"/>
      <c r="F41" s="36"/>
      <c r="G41" s="35">
        <f>'[1]Edo Variacion en la Hacienda P'!G41+'[2]Edo Variacion en la Hacienda P'!G41+'[3]Edo Variacion en la Hacienda P '!E33+'[4]Edo Variacion en la Hacienda P'!G41</f>
        <v>-100598</v>
      </c>
      <c r="H41" s="36"/>
      <c r="I41" s="39">
        <f t="shared" si="1"/>
        <v>-100598</v>
      </c>
      <c r="J41" s="30"/>
    </row>
    <row r="42" spans="1:259" ht="15.75" customHeight="1">
      <c r="A42" s="7"/>
      <c r="B42" s="11"/>
      <c r="C42" s="18" t="s">
        <v>6</v>
      </c>
      <c r="D42" s="18"/>
      <c r="E42" s="36"/>
      <c r="F42" s="36"/>
      <c r="G42" s="35">
        <f>'[1]Edo Variacion en la Hacienda P'!G42+'[2]Edo Variacion en la Hacienda P'!G42+'[3]Edo Variacion en la Hacienda P '!E34+'[4]Edo Variacion en la Hacienda P'!G42</f>
        <v>0</v>
      </c>
      <c r="H42" s="36"/>
      <c r="I42" s="39">
        <f t="shared" si="1"/>
        <v>0</v>
      </c>
      <c r="J42" s="30"/>
    </row>
    <row r="43" spans="1:259" ht="21.75" customHeight="1">
      <c r="A43" s="7"/>
      <c r="B43" s="11"/>
      <c r="C43" s="43" t="s">
        <v>7</v>
      </c>
      <c r="D43" s="43"/>
      <c r="E43" s="36"/>
      <c r="F43" s="36"/>
      <c r="G43" s="35">
        <f>'[1]Edo Variacion en la Hacienda P'!G43+'[2]Edo Variacion en la Hacienda P'!G43+'[3]Edo Variacion en la Hacienda P '!E35+'[4]Edo Variacion en la Hacienda P'!G43</f>
        <v>-63473052</v>
      </c>
      <c r="H43" s="36"/>
      <c r="I43" s="39">
        <f t="shared" si="1"/>
        <v>-63473052</v>
      </c>
      <c r="J43" s="30"/>
    </row>
    <row r="44" spans="1:259" ht="11.25" customHeight="1">
      <c r="A44" s="7"/>
      <c r="B44" s="11"/>
      <c r="C44" s="49"/>
      <c r="D44" s="49"/>
      <c r="E44" s="39"/>
      <c r="F44" s="44"/>
      <c r="G44" s="39"/>
      <c r="H44" s="44"/>
      <c r="I44" s="39"/>
      <c r="J44" s="30"/>
    </row>
    <row r="45" spans="1:259" ht="36.75" customHeight="1">
      <c r="A45" s="7"/>
      <c r="B45" s="11"/>
      <c r="C45" s="17" t="s">
        <v>29</v>
      </c>
      <c r="D45" s="17"/>
      <c r="E45" s="36"/>
      <c r="F45" s="36"/>
      <c r="G45" s="36"/>
      <c r="H45" s="45">
        <f>SUM(H46:H47)</f>
        <v>0</v>
      </c>
      <c r="I45" s="39">
        <f>SUM(E45:H45)</f>
        <v>0</v>
      </c>
      <c r="J45" s="30"/>
      <c r="IY45" s="41"/>
    </row>
    <row r="46" spans="1:259" ht="15.75" customHeight="1">
      <c r="A46" s="7"/>
      <c r="B46" s="11"/>
      <c r="C46" s="18" t="s">
        <v>8</v>
      </c>
      <c r="D46" s="18"/>
      <c r="E46" s="36"/>
      <c r="F46" s="36"/>
      <c r="G46" s="36"/>
      <c r="H46" s="35">
        <f>'[1]Edo Variacion en la Hacienda P'!H46+'[2]Edo Variacion en la Hacienda P'!H46+'[3]Edo Variacion en la Hacienda P '!F38+'[4]Edo Variacion en la Hacienda P'!H46</f>
        <v>0</v>
      </c>
      <c r="I46" s="39">
        <f>SUM(E46:H46)</f>
        <v>0</v>
      </c>
      <c r="J46" s="30"/>
    </row>
    <row r="47" spans="1:259" ht="24" customHeight="1">
      <c r="A47" s="7"/>
      <c r="B47" s="11"/>
      <c r="C47" s="43" t="s">
        <v>9</v>
      </c>
      <c r="D47" s="43"/>
      <c r="E47" s="36"/>
      <c r="F47" s="36"/>
      <c r="G47" s="36"/>
      <c r="H47" s="35">
        <f>'[1]Edo Variacion en la Hacienda P'!H47+'[2]Edo Variacion en la Hacienda P'!H47+'[3]Edo Variacion en la Hacienda P '!F39+'[4]Edo Variacion en la Hacienda P'!H47</f>
        <v>0</v>
      </c>
      <c r="I47" s="39">
        <f>SUM(E47:H47)</f>
        <v>0</v>
      </c>
      <c r="J47" s="30"/>
    </row>
    <row r="48" spans="1:259" ht="15.75">
      <c r="A48" s="7"/>
      <c r="B48" s="13"/>
      <c r="C48" s="34"/>
      <c r="D48" s="12"/>
      <c r="E48" s="37"/>
      <c r="F48" s="37"/>
      <c r="G48" s="37"/>
      <c r="H48" s="37"/>
      <c r="I48" s="37"/>
      <c r="J48" s="30"/>
    </row>
    <row r="49" spans="1:259" ht="32.25" customHeight="1">
      <c r="A49" s="7"/>
      <c r="B49" s="50"/>
      <c r="C49" s="51" t="s">
        <v>30</v>
      </c>
      <c r="D49" s="51"/>
      <c r="E49" s="52">
        <f>E31+E33</f>
        <v>5919674690</v>
      </c>
      <c r="F49" s="52">
        <f>F31+F38</f>
        <v>19936742854</v>
      </c>
      <c r="G49" s="52">
        <f>G31+G38</f>
        <v>2335901159</v>
      </c>
      <c r="H49" s="52">
        <f>H31+H45</f>
        <v>0</v>
      </c>
      <c r="I49" s="52">
        <f>SUM(E49:H49)</f>
        <v>28192318703</v>
      </c>
      <c r="J49" s="53"/>
      <c r="IY49" s="41"/>
    </row>
    <row r="50" spans="1:259" ht="8.25" customHeight="1">
      <c r="A50" s="7"/>
      <c r="B50" s="54"/>
      <c r="C50" s="54"/>
      <c r="D50" s="54"/>
      <c r="E50" s="54"/>
      <c r="F50" s="54"/>
      <c r="G50" s="54"/>
      <c r="H50" s="54"/>
      <c r="I50" s="54"/>
      <c r="J50" s="55"/>
    </row>
    <row r="51" spans="1:259">
      <c r="C51" s="56"/>
      <c r="D51" s="56"/>
      <c r="E51" s="56"/>
      <c r="F51" s="56"/>
      <c r="G51" s="56"/>
      <c r="H51" s="56"/>
      <c r="I51" s="56"/>
      <c r="J51" s="56"/>
      <c r="IY51" s="41"/>
    </row>
    <row r="52" spans="1:259">
      <c r="B52" s="57"/>
      <c r="H52" s="41"/>
      <c r="I52" s="41"/>
      <c r="K52" s="58"/>
    </row>
    <row r="53" spans="1:259" ht="24.75" customHeight="1">
      <c r="E53" s="41"/>
      <c r="F53" s="41"/>
      <c r="G53" s="41"/>
    </row>
    <row r="54" spans="1:259" ht="20.25" customHeight="1"/>
    <row r="55" spans="1:259"/>
    <row r="56" spans="1:259"/>
    <row r="57" spans="1:259"/>
  </sheetData>
  <mergeCells count="34">
    <mergeCell ref="C46:D46"/>
    <mergeCell ref="C47:D47"/>
    <mergeCell ref="C49:D49"/>
    <mergeCell ref="C51:J51"/>
    <mergeCell ref="C39:D39"/>
    <mergeCell ref="C40:D40"/>
    <mergeCell ref="C41:D41"/>
    <mergeCell ref="C42:D42"/>
    <mergeCell ref="C43:D43"/>
    <mergeCell ref="C45:D45"/>
    <mergeCell ref="C31:D31"/>
    <mergeCell ref="C33:D33"/>
    <mergeCell ref="C34:D34"/>
    <mergeCell ref="C35:D35"/>
    <mergeCell ref="C36:D36"/>
    <mergeCell ref="C38:D38"/>
    <mergeCell ref="C22:D22"/>
    <mergeCell ref="C23:D23"/>
    <mergeCell ref="C24:D24"/>
    <mergeCell ref="C25:D25"/>
    <mergeCell ref="C27:D27"/>
    <mergeCell ref="C29:D29"/>
    <mergeCell ref="D8:J8"/>
    <mergeCell ref="C10:D10"/>
    <mergeCell ref="C13:D13"/>
    <mergeCell ref="C19:D19"/>
    <mergeCell ref="C20:D20"/>
    <mergeCell ref="C21:D21"/>
    <mergeCell ref="D2:H2"/>
    <mergeCell ref="D3:H3"/>
    <mergeCell ref="D4:H4"/>
    <mergeCell ref="D5:H5"/>
    <mergeCell ref="D6:J6"/>
    <mergeCell ref="D7:H7"/>
  </mergeCells>
  <dataValidations count="2">
    <dataValidation type="whole" allowBlank="1" showInputMessage="1" showErrorMessage="1" error="Sólo importes sin decimales, por favor." sqref="H16:H18 H39:H45 F41:F47" xr:uid="{AD8119E2-7139-41EC-BEB8-E58B86E4F2A3}">
      <formula1>-999999999999999</formula1>
      <formula2>999999999999999</formula2>
    </dataValidation>
    <dataValidation type="whole" allowBlank="1" showInputMessage="1" showErrorMessage="1" errorTitle="DECIMAL" error="Sólo importes sin decimales, por favor." sqref="F13 H13 E15:E17 F21:H22 F23:F28 H23:H29 E34:E36 H34:H36 G39:G43 F40 H46:H47" xr:uid="{4566F493-A9FB-4AB1-B9A8-F58A386399EC}">
      <formula1>-999999999999999</formula1>
      <formula2>999999999999999</formula2>
    </dataValidation>
  </dataValidations>
  <pageMargins left="0.39374999999999999" right="0.39374999999999999" top="0.39374999999999999" bottom="0.39374999999999999" header="0.51180555555555496" footer="0.51180555555555496"/>
  <pageSetup scale="56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 Variacion en la Hacienda P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Finanzas Tamaulipas</cp:lastModifiedBy>
  <cp:revision>2</cp:revision>
  <cp:lastPrinted>2025-04-10T17:10:35Z</cp:lastPrinted>
  <dcterms:created xsi:type="dcterms:W3CDTF">2014-11-19T17:15:10Z</dcterms:created>
  <dcterms:modified xsi:type="dcterms:W3CDTF">2025-04-10T22:00:08Z</dcterms:modified>
  <dc:language>es-MX</dc:language>
</cp:coreProperties>
</file>