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Programas y Proy de Inversion"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'Programas y Proy de Inversion'!$A$1:$G$90</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'Programas y Proy de Inversion'!$2:$7</definedName>
    <definedName name="q">#REF!</definedName>
    <definedName name="Recuperado">#REF!</definedName>
    <definedName name="ss">#REF!</definedName>
    <definedName name="sss">#REF!</definedName>
    <definedName name="T">#REF!</definedName>
    <definedName name="_xlnm.Print_Titles" localSheetId="0">'Programas y Proy de Inversion'!$1:$8</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'Programas y Proy de Inversion'!$2:$7</definedName>
    <definedName name="Z_6C3CDF40_0DC3_41F2_A664_8DBE6D169CDC_.wvu.PrintTitles" localSheetId="0" hidden="1">'Programas y Proy de Inversion'!$2:$7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9" i="1" l="1"/>
  <c r="C79" i="1"/>
  <c r="G78" i="1"/>
  <c r="C78" i="1"/>
  <c r="G77" i="1"/>
  <c r="C77" i="1"/>
  <c r="G76" i="1"/>
  <c r="C76" i="1"/>
  <c r="G75" i="1"/>
  <c r="C75" i="1"/>
  <c r="G74" i="1"/>
  <c r="C74" i="1"/>
  <c r="G73" i="1"/>
  <c r="C73" i="1"/>
  <c r="G72" i="1"/>
  <c r="C72" i="1"/>
  <c r="G71" i="1"/>
  <c r="C71" i="1"/>
  <c r="G70" i="1"/>
  <c r="C70" i="1"/>
  <c r="G69" i="1"/>
  <c r="C69" i="1"/>
  <c r="G68" i="1"/>
  <c r="G9" i="1" s="1"/>
  <c r="G80" i="1" s="1"/>
  <c r="C68" i="1"/>
  <c r="G67" i="1"/>
  <c r="C67" i="1"/>
  <c r="G66" i="1"/>
  <c r="C66" i="1"/>
  <c r="G65" i="1"/>
  <c r="C65" i="1"/>
  <c r="G64" i="1"/>
  <c r="C64" i="1"/>
  <c r="G63" i="1"/>
  <c r="C63" i="1"/>
  <c r="G62" i="1"/>
  <c r="C62" i="1"/>
  <c r="G61" i="1"/>
  <c r="C61" i="1"/>
  <c r="G60" i="1"/>
  <c r="C60" i="1"/>
  <c r="G59" i="1"/>
  <c r="C59" i="1"/>
  <c r="G58" i="1"/>
  <c r="C58" i="1"/>
  <c r="G57" i="1"/>
  <c r="C57" i="1"/>
  <c r="G56" i="1"/>
  <c r="C56" i="1"/>
  <c r="G55" i="1"/>
  <c r="C55" i="1"/>
  <c r="G54" i="1"/>
  <c r="C54" i="1"/>
  <c r="G53" i="1"/>
  <c r="C53" i="1"/>
  <c r="G52" i="1"/>
  <c r="C52" i="1"/>
  <c r="G51" i="1"/>
  <c r="C51" i="1"/>
  <c r="G50" i="1"/>
  <c r="C50" i="1"/>
  <c r="G49" i="1"/>
  <c r="C49" i="1"/>
  <c r="G48" i="1"/>
  <c r="C48" i="1"/>
  <c r="G47" i="1"/>
  <c r="C47" i="1"/>
  <c r="G46" i="1"/>
  <c r="C46" i="1"/>
  <c r="G45" i="1"/>
  <c r="C45" i="1"/>
  <c r="G44" i="1"/>
  <c r="C44" i="1"/>
  <c r="G43" i="1"/>
  <c r="C43" i="1"/>
  <c r="G42" i="1"/>
  <c r="C42" i="1"/>
  <c r="G41" i="1"/>
  <c r="C41" i="1"/>
  <c r="G40" i="1"/>
  <c r="C40" i="1"/>
  <c r="G39" i="1"/>
  <c r="C39" i="1"/>
  <c r="G38" i="1"/>
  <c r="C38" i="1"/>
  <c r="G37" i="1"/>
  <c r="C37" i="1"/>
  <c r="G36" i="1"/>
  <c r="C36" i="1"/>
  <c r="G35" i="1"/>
  <c r="C35" i="1"/>
  <c r="G34" i="1"/>
  <c r="C34" i="1"/>
  <c r="G33" i="1"/>
  <c r="C33" i="1"/>
  <c r="G32" i="1"/>
  <c r="C32" i="1"/>
  <c r="G31" i="1"/>
  <c r="C31" i="1"/>
  <c r="G30" i="1"/>
  <c r="C30" i="1"/>
  <c r="G29" i="1"/>
  <c r="C29" i="1"/>
  <c r="G28" i="1"/>
  <c r="C28" i="1"/>
  <c r="G27" i="1"/>
  <c r="C27" i="1"/>
  <c r="G26" i="1"/>
  <c r="C26" i="1"/>
  <c r="G25" i="1"/>
  <c r="C25" i="1"/>
  <c r="G24" i="1"/>
  <c r="C24" i="1"/>
  <c r="G23" i="1"/>
  <c r="C23" i="1"/>
  <c r="G22" i="1"/>
  <c r="C22" i="1"/>
  <c r="G21" i="1"/>
  <c r="C21" i="1"/>
  <c r="G20" i="1"/>
  <c r="C20" i="1"/>
  <c r="G19" i="1"/>
  <c r="C19" i="1"/>
  <c r="G18" i="1"/>
  <c r="C18" i="1"/>
  <c r="G17" i="1"/>
  <c r="C17" i="1"/>
  <c r="G16" i="1"/>
  <c r="C16" i="1"/>
  <c r="G15" i="1"/>
  <c r="C15" i="1"/>
  <c r="G14" i="1"/>
  <c r="C14" i="1"/>
  <c r="G13" i="1"/>
  <c r="C13" i="1"/>
  <c r="G12" i="1"/>
  <c r="C12" i="1"/>
  <c r="C9" i="1" s="1"/>
  <c r="C80" i="1" s="1"/>
  <c r="G11" i="1"/>
  <c r="C11" i="1"/>
  <c r="F9" i="1"/>
  <c r="F80" i="1" s="1"/>
  <c r="E9" i="1"/>
  <c r="E80" i="1" s="1"/>
  <c r="D9" i="1"/>
  <c r="D80" i="1" s="1"/>
  <c r="B9" i="1"/>
  <c r="B80" i="1" s="1"/>
</calcChain>
</file>

<file path=xl/sharedStrings.xml><?xml version="1.0" encoding="utf-8"?>
<sst xmlns="http://schemas.openxmlformats.org/spreadsheetml/2006/main" count="85" uniqueCount="85">
  <si>
    <t>Cuenta Pública</t>
  </si>
  <si>
    <t xml:space="preserve">Programas y Proyectos de Inversión </t>
  </si>
  <si>
    <t>Del 1 de Enero al 31 de Diciembre de 2023</t>
  </si>
  <si>
    <t>(Cifras en Pesos)</t>
  </si>
  <si>
    <t xml:space="preserve">Concepto </t>
  </si>
  <si>
    <t>Egresos</t>
  </si>
  <si>
    <t>Subejercicio</t>
  </si>
  <si>
    <t>Aprobado</t>
  </si>
  <si>
    <t>Ampliaciones/ (Reducciones)</t>
  </si>
  <si>
    <t>Modificado</t>
  </si>
  <si>
    <t>Devengado</t>
  </si>
  <si>
    <t>Pagado</t>
  </si>
  <si>
    <t>Programas</t>
  </si>
  <si>
    <t>Acciones De Fomento Para Emprendedores De Las Micro, Pequeñas Y Medianas Empresas.</t>
  </si>
  <si>
    <t>Actividades De Apoyo Administrativo De Bienestar Social.</t>
  </si>
  <si>
    <t>Actividades De Apoyo Administrativo Del Sector Laboral.</t>
  </si>
  <si>
    <t>Actividades De Apoyo Administrativo Educación.</t>
  </si>
  <si>
    <t>Actividades De Apoyo Administrativo Finanzas.</t>
  </si>
  <si>
    <t>Actividades De Apoyo Administrativo Seguridad Pública.</t>
  </si>
  <si>
    <t>Alimentando Tu Bienestar</t>
  </si>
  <si>
    <t>Atencion A Victimas Del Delito</t>
  </si>
  <si>
    <t>Comedores De Bienestar</t>
  </si>
  <si>
    <t>Conducción De La Política De Apoyo Administrativo Estatal</t>
  </si>
  <si>
    <t>Conducción De La Política De Desarrollo Económico.</t>
  </si>
  <si>
    <t>Conducción De La Política De Energía.</t>
  </si>
  <si>
    <t>Conducción De La Política De Finanzas Públicas</t>
  </si>
  <si>
    <t>Conducción De La Política De Seguridad Pública</t>
  </si>
  <si>
    <t>Conducción De La Política En Materia Turística</t>
  </si>
  <si>
    <t>Conducción De La Política Hídrica Del Estado.</t>
  </si>
  <si>
    <t>Conducción De La Política Rural.</t>
  </si>
  <si>
    <t>Conducción De La Política Urbana Y De Medio Ambiente.</t>
  </si>
  <si>
    <t>Construccion De Vialidades</t>
  </si>
  <si>
    <t>Coordinación Estatal De Protección Civil.</t>
  </si>
  <si>
    <t>Desarrollo De Obra Pública.</t>
  </si>
  <si>
    <t>Deteccion Y Prevencion</t>
  </si>
  <si>
    <t>Diseño Y Conducción De La Política Interior Del Estado.</t>
  </si>
  <si>
    <t>Educacion Media Superior</t>
  </si>
  <si>
    <t>Enseñanza Básica.</t>
  </si>
  <si>
    <t>Fideicomisos De Desarrollo Económico.</t>
  </si>
  <si>
    <t>Fideicomisos De Finanzas</t>
  </si>
  <si>
    <t>Fonden</t>
  </si>
  <si>
    <t>Fortalecimiento A La Infraestructura Sector Laboral.</t>
  </si>
  <si>
    <t>Fortalecimineto A La Infraestructura Gubernamental</t>
  </si>
  <si>
    <t>Gestión Del Recurso Agua.</t>
  </si>
  <si>
    <t>Gestores Sociales De Bienestar</t>
  </si>
  <si>
    <t>Infraestructura De Agua Potable, Drenaje Y Tratamiento</t>
  </si>
  <si>
    <t>Infraestructura Gubernamental</t>
  </si>
  <si>
    <t>Inspección Y Vigilancia De Actividades Sostenibles.</t>
  </si>
  <si>
    <t>Inversión En Infraestructura Para El Desarrollo Sostenible</t>
  </si>
  <si>
    <t>Liberación De Derechos De Vía</t>
  </si>
  <si>
    <t>Modernización De La Infraestructura De La Comisión Y Biodiversidad De Tamaulipas</t>
  </si>
  <si>
    <t>Otros Proyectos De Infraestructura</t>
  </si>
  <si>
    <t>Otros Proyectos De Infraestructura Gubernamental</t>
  </si>
  <si>
    <t>Otros Proyectos De Infraestructura Social</t>
  </si>
  <si>
    <t>Parques, Centros Y Unidades De Bienestar</t>
  </si>
  <si>
    <t>Plan De Apoyo A Los Municipios Del Estado De Tamaulipas</t>
  </si>
  <si>
    <t>Planeación Y Conducción De Las Políticas Públicas Del Poder Ejecutivo.</t>
  </si>
  <si>
    <t>Primero Los Pobres.</t>
  </si>
  <si>
    <t>Programa De Apoyo A La Infraestructura Hidroagrícola.</t>
  </si>
  <si>
    <t>Programa De Apoyo Al Empleo.</t>
  </si>
  <si>
    <t>Programa De Auditoría Y Control</t>
  </si>
  <si>
    <t>Programa De Inspección Y Notificación Fiscal.</t>
  </si>
  <si>
    <t>Programa De Jornadas Para Mejoramiento Ambiental.</t>
  </si>
  <si>
    <t>Programa De Promoción Turística.</t>
  </si>
  <si>
    <t>Proyectos De Construccion</t>
  </si>
  <si>
    <t>Proyectos De Equipamiento Urbano Y Construcción De Vialidades</t>
  </si>
  <si>
    <t>Proyectos De Infraestructura De Salud</t>
  </si>
  <si>
    <t>Proyectos De Infraestructura De Turismo</t>
  </si>
  <si>
    <t>Proyectos De Infraestructura Del Deporte</t>
  </si>
  <si>
    <t>Proyectos De Infraestructura Del Sector Cultura</t>
  </si>
  <si>
    <t>Proyectos De Infraestructura Del Sector Educativo</t>
  </si>
  <si>
    <t>Proyectos De Infraestructura Gubernamental De Seguridad Pública</t>
  </si>
  <si>
    <t>Proyectos De Inversión En Zonas De Atención Prioritaria Y Pobreza Extrema</t>
  </si>
  <si>
    <t>Reconstrucción Y Conservación De Carreteras Y Caminos Rurales</t>
  </si>
  <si>
    <t>Registro Civil.</t>
  </si>
  <si>
    <t>Servicio De Energía</t>
  </si>
  <si>
    <t>Servicios Al Contribuyente.</t>
  </si>
  <si>
    <t>Servicios De Desarrollo, Administración, Operación Y Logística De Infraestructura Industrial Y De Servicios</t>
  </si>
  <si>
    <t>Servicios Penitenciarios</t>
  </si>
  <si>
    <t>Servicios Portuarios</t>
  </si>
  <si>
    <t>Sistema Estatal De Seguridad Pública</t>
  </si>
  <si>
    <t>Supervisión E Inspección De Obra Pública.</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</si>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</sst>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_-* #,##0_-;\-* #,##0_-;_-* &quot;-&quot;??_-;_-@_-"/>
  </numFmts>
  <fonts count="14" x14ac:knownFonts="1">
    <font>
      <sz val="11"/>
      <color theme="1"/>
      <name val="Calibri"/>
      <family val="2"/>
      <scheme val="minor"/>
    </font>
    <font>
      <sz val="11"/>
      <color theme="1"/>
      <name val="Calibri"/>
      <family val="2"/>
      <scheme val="minor"/>
    </font>
    <font>
      <b/>
      <sz val="10"/>
      <name val="Encode Sans Expanded SemiBold"/>
    </font>
    <font>
      <sz val="9"/>
      <color theme="1"/>
      <name val="Encode Sans Expanded SemiBold"/>
    </font>
    <font>
      <sz val="10"/>
      <name val="Encode Sans Expanded SemiBold"/>
    </font>
    <font>
      <b/>
      <sz val="7"/>
      <name val="Encode Sans Expanded SemiBold"/>
    </font>
    <font>
      <sz val="10"/>
      <color theme="1"/>
      <name val="Encode Sans Expanded SemiBold"/>
    </font>
    <font>
      <sz val="11"/>
      <color theme="1"/>
      <name val="Encode Sans Expanded SemiBold"/>
    </font>
    <font>
      <b/>
      <sz val="10"/>
      <color theme="0"/>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s>
  <fills count="6">
    <fill>
      <patternFill patternType="none"/>
    </fill>
    <fill>
      <patternFill patternType="gray125"/>
    </fill>
    <fill>
      <patternFill patternType="solid">
        <fgColor rgb="FFAB003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37" fontId="2" fillId="0" borderId="0" xfId="1" applyNumberFormat="1" applyFont="1" applyFill="1" applyBorder="1" applyAlignment="1" applyProtection="1"/>
    <xf numFmtId="0" fontId="3" fillId="0" borderId="0" xfId="0" applyFont="1"/>
    <xf numFmtId="0" fontId="4" fillId="0" borderId="0" xfId="0" applyFont="1" applyBorder="1"/>
    <xf numFmtId="0" fontId="6" fillId="0" borderId="0" xfId="0" applyFont="1"/>
    <xf numFmtId="0" fontId="7" fillId="0" borderId="0" xfId="0" applyFont="1"/>
    <xf numFmtId="0" fontId="9" fillId="0" borderId="0" xfId="0" applyFont="1"/>
    <xf numFmtId="37" fontId="8" fillId="2" borderId="5" xfId="1" applyNumberFormat="1" applyFont="1" applyFill="1" applyBorder="1" applyAlignment="1" applyProtection="1">
      <alignment horizontal="center" vertical="center"/>
    </xf>
    <xf numFmtId="37" fontId="8" fillId="2" borderId="5" xfId="1" applyNumberFormat="1" applyFont="1" applyFill="1" applyBorder="1" applyAlignment="1" applyProtection="1">
      <alignment horizontal="center" wrapText="1"/>
    </xf>
    <xf numFmtId="37" fontId="8" fillId="2" borderId="7" xfId="1" applyNumberFormat="1" applyFont="1" applyFill="1" applyBorder="1" applyAlignment="1" applyProtection="1">
      <alignment horizontal="center" vertical="center"/>
    </xf>
    <xf numFmtId="0" fontId="10" fillId="0" borderId="8" xfId="0" applyFont="1" applyBorder="1"/>
    <xf numFmtId="0" fontId="10" fillId="0" borderId="0" xfId="0" applyFont="1" applyBorder="1"/>
    <xf numFmtId="0" fontId="10" fillId="0" borderId="9" xfId="0" applyFont="1" applyBorder="1"/>
    <xf numFmtId="0" fontId="10" fillId="0" borderId="0" xfId="0" applyFont="1"/>
    <xf numFmtId="0" fontId="11" fillId="3" borderId="7" xfId="0" applyFont="1" applyFill="1" applyBorder="1" applyAlignment="1">
      <alignment vertical="center" wrapText="1"/>
    </xf>
    <xf numFmtId="3" fontId="11" fillId="3" borderId="5" xfId="0" applyNumberFormat="1" applyFont="1" applyFill="1" applyBorder="1" applyAlignment="1">
      <alignment vertical="center"/>
    </xf>
    <xf numFmtId="0" fontId="11" fillId="0" borderId="0" xfId="0" applyFont="1" applyAlignment="1">
      <alignment vertical="center"/>
    </xf>
    <xf numFmtId="43" fontId="11" fillId="0" borderId="0" xfId="1" applyFont="1" applyAlignment="1">
      <alignment vertical="center"/>
    </xf>
    <xf numFmtId="0" fontId="10" fillId="4" borderId="10" xfId="0" applyFont="1" applyFill="1" applyBorder="1" applyAlignment="1">
      <alignment horizontal="left" vertical="center"/>
    </xf>
    <xf numFmtId="3" fontId="10" fillId="0" borderId="10" xfId="0" applyNumberFormat="1" applyFont="1" applyBorder="1" applyAlignment="1">
      <alignment vertical="center"/>
    </xf>
    <xf numFmtId="0" fontId="10" fillId="0" borderId="0" xfId="0" applyFont="1" applyAlignment="1">
      <alignment vertical="center"/>
    </xf>
    <xf numFmtId="0" fontId="12" fillId="0" borderId="10" xfId="0" applyFont="1" applyFill="1" applyBorder="1" applyAlignment="1">
      <alignment horizontal="left" vertical="center" wrapText="1" indent="4"/>
    </xf>
    <xf numFmtId="3" fontId="12" fillId="0" borderId="10" xfId="1" applyNumberFormat="1" applyFont="1" applyBorder="1" applyAlignment="1">
      <alignment vertical="center"/>
    </xf>
    <xf numFmtId="3" fontId="12" fillId="0" borderId="10" xfId="0" applyNumberFormat="1" applyFont="1" applyBorder="1" applyAlignment="1">
      <alignment vertical="center"/>
    </xf>
    <xf numFmtId="0" fontId="12" fillId="0" borderId="0" xfId="0" applyFont="1" applyAlignment="1">
      <alignment vertical="center"/>
    </xf>
    <xf numFmtId="0" fontId="12" fillId="0" borderId="11" xfId="0" applyFont="1" applyFill="1" applyBorder="1" applyAlignment="1">
      <alignment horizontal="left" vertical="center" wrapText="1" indent="4"/>
    </xf>
    <xf numFmtId="3" fontId="12" fillId="0" borderId="11" xfId="1" applyNumberFormat="1" applyFont="1" applyBorder="1" applyAlignment="1">
      <alignment vertical="center"/>
    </xf>
    <xf numFmtId="3" fontId="12" fillId="0" borderId="11" xfId="0" applyNumberFormat="1" applyFont="1" applyBorder="1" applyAlignment="1">
      <alignment vertical="center"/>
    </xf>
    <xf numFmtId="0" fontId="11" fillId="5" borderId="5" xfId="0" applyFont="1" applyFill="1" applyBorder="1" applyAlignment="1">
      <alignment vertical="center"/>
    </xf>
    <xf numFmtId="3" fontId="11" fillId="5" borderId="5" xfId="1" applyNumberFormat="1" applyFont="1" applyFill="1" applyBorder="1" applyAlignment="1">
      <alignment vertical="center"/>
    </xf>
    <xf numFmtId="0" fontId="0" fillId="0" borderId="0" xfId="0" applyFont="1"/>
    <xf numFmtId="0" fontId="13" fillId="0" borderId="0" xfId="0" applyFont="1" applyFill="1" applyBorder="1" applyAlignment="1" applyProtection="1">
      <alignment vertical="center"/>
    </xf>
    <xf numFmtId="0" fontId="12" fillId="0" borderId="0" xfId="0" applyFont="1"/>
    <xf numFmtId="165" fontId="0" fillId="0" borderId="0" xfId="1" applyNumberFormat="1" applyFont="1"/>
    <xf numFmtId="3" fontId="0" fillId="0" borderId="0" xfId="0" applyNumberFormat="1" applyFont="1"/>
    <xf numFmtId="0" fontId="13" fillId="0" borderId="0" xfId="0" applyFont="1" applyAlignment="1">
      <alignment horizontal="left" vertical="center" wrapText="1"/>
    </xf>
    <xf numFmtId="37" fontId="2" fillId="0" borderId="0" xfId="1" applyNumberFormat="1" applyFont="1" applyFill="1" applyBorder="1" applyAlignment="1" applyProtection="1">
      <alignment horizontal="center"/>
    </xf>
    <xf numFmtId="164" fontId="2" fillId="0" borderId="0" xfId="1" applyNumberFormat="1" applyFont="1" applyFill="1" applyBorder="1" applyAlignment="1" applyProtection="1">
      <alignment horizontal="center" vertical="center"/>
    </xf>
    <xf numFmtId="37" fontId="5" fillId="0" borderId="0" xfId="1" applyNumberFormat="1" applyFont="1" applyFill="1" applyBorder="1" applyAlignment="1" applyProtection="1">
      <alignment horizont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37" fontId="8" fillId="2" borderId="2" xfId="1" applyNumberFormat="1" applyFont="1" applyFill="1" applyBorder="1" applyAlignment="1" applyProtection="1">
      <alignment horizontal="center"/>
    </xf>
    <xf numFmtId="37" fontId="8" fillId="2" borderId="3" xfId="1" applyNumberFormat="1" applyFont="1" applyFill="1" applyBorder="1" applyAlignment="1" applyProtection="1">
      <alignment horizontal="center"/>
    </xf>
    <xf numFmtId="37" fontId="8" fillId="2" borderId="4" xfId="1" applyNumberFormat="1" applyFont="1" applyFill="1" applyBorder="1" applyAlignment="1" applyProtection="1">
      <alignment horizontal="center"/>
    </xf>
    <xf numFmtId="37" fontId="8" fillId="2" borderId="5"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133350</xdr:rowOff>
    </xdr:from>
    <xdr:to>
      <xdr:col>0</xdr:col>
      <xdr:colOff>2386963</xdr:colOff>
      <xdr:row>4</xdr:row>
      <xdr:rowOff>5625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28625" y="390525"/>
          <a:ext cx="1958338" cy="720000"/>
        </a:xfrm>
        <a:prstGeom prst="rect">
          <a:avLst/>
        </a:prstGeom>
      </xdr:spPr>
    </xdr:pic>
    <xdr:clientData/>
  </xdr:twoCellAnchor>
  <xdr:twoCellAnchor editAs="oneCell">
    <xdr:from>
      <xdr:col>5</xdr:col>
      <xdr:colOff>638175</xdr:colOff>
      <xdr:row>0</xdr:row>
      <xdr:rowOff>209550</xdr:rowOff>
    </xdr:from>
    <xdr:to>
      <xdr:col>6</xdr:col>
      <xdr:colOff>175091</xdr:colOff>
      <xdr:row>3</xdr:row>
      <xdr:rowOff>167617</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315575" y="209550"/>
          <a:ext cx="784691" cy="8629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N88"/>
  <sheetViews>
    <sheetView showGridLines="0" tabSelected="1" topLeftCell="A76" zoomScaleNormal="100" workbookViewId="0">
      <selection activeCell="B14" sqref="B14"/>
    </sheetView>
  </sheetViews>
  <sheetFormatPr baseColWidth="10" defaultColWidth="11.42578125" defaultRowHeight="15" x14ac:dyDescent="0.25"/>
  <cols>
    <col min="1" max="1" width="70.28515625" style="30" customWidth="1"/>
    <col min="2" max="7" width="18.7109375" style="30" customWidth="1"/>
    <col min="8" max="8" width="2.5703125" style="30" customWidth="1"/>
    <col min="9" max="9" width="33.85546875" style="30" customWidth="1"/>
    <col min="10" max="10" width="18.28515625" style="30" bestFit="1" customWidth="1"/>
    <col min="11" max="12" width="20.7109375" style="30" bestFit="1" customWidth="1"/>
    <col min="13" max="14" width="20.28515625" style="30" bestFit="1" customWidth="1"/>
    <col min="15" max="16384" width="11.42578125" style="30"/>
  </cols>
  <sheetData>
    <row r="1" spans="1:14" s="2" customFormat="1" ht="20.25" x14ac:dyDescent="0.45">
      <c r="A1" s="36" t="s">
        <v>0</v>
      </c>
      <c r="B1" s="36"/>
      <c r="C1" s="36"/>
      <c r="D1" s="36"/>
      <c r="E1" s="36"/>
      <c r="F1" s="36"/>
      <c r="G1" s="36"/>
      <c r="H1" s="1"/>
    </row>
    <row r="2" spans="1:14" s="3" customFormat="1" ht="25.5" customHeight="1" x14ac:dyDescent="0.45">
      <c r="A2" s="37" t="s">
        <v>1</v>
      </c>
      <c r="B2" s="37"/>
      <c r="C2" s="37"/>
      <c r="D2" s="37"/>
      <c r="E2" s="37"/>
      <c r="F2" s="37"/>
      <c r="G2" s="37"/>
    </row>
    <row r="3" spans="1:14" s="3" customFormat="1" ht="25.5" customHeight="1" x14ac:dyDescent="0.45">
      <c r="A3" s="37" t="s">
        <v>2</v>
      </c>
      <c r="B3" s="37"/>
      <c r="C3" s="37"/>
      <c r="D3" s="37"/>
      <c r="E3" s="37"/>
      <c r="F3" s="37"/>
      <c r="G3" s="37"/>
    </row>
    <row r="4" spans="1:14" s="3" customFormat="1" ht="15.95" customHeight="1" x14ac:dyDescent="0.45">
      <c r="A4" s="38" t="s">
        <v>3</v>
      </c>
      <c r="B4" s="38"/>
      <c r="C4" s="38"/>
      <c r="D4" s="38"/>
      <c r="E4" s="38"/>
      <c r="F4" s="38"/>
      <c r="G4" s="38"/>
    </row>
    <row r="5" spans="1:14" s="5" customFormat="1" ht="9.9499999999999993" customHeight="1" x14ac:dyDescent="0.55000000000000004">
      <c r="A5" s="4"/>
      <c r="B5" s="4"/>
      <c r="C5" s="4"/>
      <c r="D5" s="4"/>
      <c r="E5" s="4"/>
      <c r="F5" s="4"/>
      <c r="G5" s="4"/>
    </row>
    <row r="6" spans="1:14" s="6" customFormat="1" ht="12.75" x14ac:dyDescent="0.2">
      <c r="A6" s="39" t="s">
        <v>4</v>
      </c>
      <c r="B6" s="41" t="s">
        <v>5</v>
      </c>
      <c r="C6" s="42"/>
      <c r="D6" s="42"/>
      <c r="E6" s="42"/>
      <c r="F6" s="43"/>
      <c r="G6" s="44" t="s">
        <v>6</v>
      </c>
    </row>
    <row r="7" spans="1:14" s="6" customFormat="1" ht="25.5" x14ac:dyDescent="0.2">
      <c r="A7" s="40"/>
      <c r="B7" s="7" t="s">
        <v>7</v>
      </c>
      <c r="C7" s="8" t="s">
        <v>8</v>
      </c>
      <c r="D7" s="7" t="s">
        <v>9</v>
      </c>
      <c r="E7" s="7" t="s">
        <v>10</v>
      </c>
      <c r="F7" s="9" t="s">
        <v>11</v>
      </c>
      <c r="G7" s="44"/>
    </row>
    <row r="8" spans="1:14" s="13" customFormat="1" ht="8.1" customHeight="1" x14ac:dyDescent="0.2">
      <c r="A8" s="10"/>
      <c r="B8" s="11"/>
      <c r="C8" s="11"/>
      <c r="D8" s="11"/>
      <c r="E8" s="11"/>
      <c r="F8" s="11"/>
      <c r="G8" s="12"/>
    </row>
    <row r="9" spans="1:14" s="16" customFormat="1" ht="24.95" customHeight="1" x14ac:dyDescent="0.25">
      <c r="A9" s="14" t="s">
        <v>12</v>
      </c>
      <c r="B9" s="15">
        <f t="shared" ref="B9:G9" si="0">SUM(B11:B79)</f>
        <v>4547430144.7999992</v>
      </c>
      <c r="C9" s="15">
        <f t="shared" si="0"/>
        <v>451456679.25000048</v>
      </c>
      <c r="D9" s="15">
        <f t="shared" si="0"/>
        <v>4998886824.0499992</v>
      </c>
      <c r="E9" s="15">
        <f t="shared" si="0"/>
        <v>2769808263.7600002</v>
      </c>
      <c r="F9" s="15">
        <f t="shared" si="0"/>
        <v>2590767549.25</v>
      </c>
      <c r="G9" s="15">
        <f t="shared" si="0"/>
        <v>2229078560.2900004</v>
      </c>
      <c r="I9" s="17"/>
      <c r="J9" s="17"/>
      <c r="K9" s="17"/>
      <c r="L9" s="17"/>
      <c r="M9" s="17"/>
      <c r="N9" s="17"/>
    </row>
    <row r="10" spans="1:14" s="20" customFormat="1" ht="8.1" customHeight="1" x14ac:dyDescent="0.25">
      <c r="A10" s="18"/>
      <c r="B10" s="19"/>
      <c r="C10" s="19"/>
      <c r="D10" s="19"/>
      <c r="E10" s="19"/>
      <c r="F10" s="19"/>
      <c r="G10" s="19"/>
    </row>
    <row r="11" spans="1:14" s="24" customFormat="1" ht="23.1" customHeight="1" x14ac:dyDescent="0.25">
      <c r="A11" s="21" t="s">
        <v>13</v>
      </c>
      <c r="B11" s="22">
        <v>0</v>
      </c>
      <c r="C11" s="22">
        <f t="shared" ref="C11:C74" si="1">D11-B11</f>
        <v>4500000</v>
      </c>
      <c r="D11" s="22">
        <v>4500000</v>
      </c>
      <c r="E11" s="22">
        <v>4500000</v>
      </c>
      <c r="F11" s="22">
        <v>0</v>
      </c>
      <c r="G11" s="23">
        <f t="shared" ref="G11:G74" si="2">D11-E11</f>
        <v>0</v>
      </c>
    </row>
    <row r="12" spans="1:14" s="24" customFormat="1" ht="23.1" customHeight="1" x14ac:dyDescent="0.25">
      <c r="A12" s="21" t="s">
        <v>14</v>
      </c>
      <c r="B12" s="22">
        <v>0</v>
      </c>
      <c r="C12" s="22">
        <f t="shared" si="1"/>
        <v>335889.6</v>
      </c>
      <c r="D12" s="22">
        <v>335889.6</v>
      </c>
      <c r="E12" s="22">
        <v>0</v>
      </c>
      <c r="F12" s="22">
        <v>0</v>
      </c>
      <c r="G12" s="23">
        <f t="shared" si="2"/>
        <v>335889.6</v>
      </c>
    </row>
    <row r="13" spans="1:14" s="24" customFormat="1" ht="23.1" customHeight="1" x14ac:dyDescent="0.25">
      <c r="A13" s="21" t="s">
        <v>15</v>
      </c>
      <c r="B13" s="22">
        <v>0</v>
      </c>
      <c r="C13" s="22">
        <f t="shared" si="1"/>
        <v>696603.2</v>
      </c>
      <c r="D13" s="22">
        <v>696603.2</v>
      </c>
      <c r="E13" s="22">
        <v>0</v>
      </c>
      <c r="F13" s="22">
        <v>0</v>
      </c>
      <c r="G13" s="23">
        <f t="shared" si="2"/>
        <v>696603.2</v>
      </c>
    </row>
    <row r="14" spans="1:14" s="24" customFormat="1" ht="23.1" customHeight="1" x14ac:dyDescent="0.25">
      <c r="A14" s="21" t="s">
        <v>16</v>
      </c>
      <c r="B14" s="22">
        <v>0</v>
      </c>
      <c r="C14" s="22">
        <f t="shared" si="1"/>
        <v>4286805.8099999996</v>
      </c>
      <c r="D14" s="22">
        <v>4286805.8099999996</v>
      </c>
      <c r="E14" s="22">
        <v>32857</v>
      </c>
      <c r="F14" s="22">
        <v>32857</v>
      </c>
      <c r="G14" s="23">
        <f t="shared" si="2"/>
        <v>4253948.8099999996</v>
      </c>
    </row>
    <row r="15" spans="1:14" s="24" customFormat="1" ht="23.1" customHeight="1" x14ac:dyDescent="0.25">
      <c r="A15" s="21" t="s">
        <v>17</v>
      </c>
      <c r="B15" s="22">
        <v>0</v>
      </c>
      <c r="C15" s="22">
        <f t="shared" si="1"/>
        <v>15607.8</v>
      </c>
      <c r="D15" s="22">
        <v>15607.8</v>
      </c>
      <c r="E15" s="22">
        <v>15607.8</v>
      </c>
      <c r="F15" s="22">
        <v>15607.8</v>
      </c>
      <c r="G15" s="23">
        <f t="shared" si="2"/>
        <v>0</v>
      </c>
    </row>
    <row r="16" spans="1:14" s="24" customFormat="1" ht="23.1" customHeight="1" x14ac:dyDescent="0.25">
      <c r="A16" s="21" t="s">
        <v>18</v>
      </c>
      <c r="B16" s="22">
        <v>0</v>
      </c>
      <c r="C16" s="22">
        <f t="shared" si="1"/>
        <v>284315.36</v>
      </c>
      <c r="D16" s="22">
        <v>284315.36</v>
      </c>
      <c r="E16" s="22">
        <v>154859.35999999999</v>
      </c>
      <c r="F16" s="22">
        <v>129350.95999999999</v>
      </c>
      <c r="G16" s="23">
        <f t="shared" si="2"/>
        <v>129456</v>
      </c>
    </row>
    <row r="17" spans="1:7" s="24" customFormat="1" ht="23.1" customHeight="1" x14ac:dyDescent="0.25">
      <c r="A17" s="21" t="s">
        <v>19</v>
      </c>
      <c r="B17" s="22">
        <v>2358080</v>
      </c>
      <c r="C17" s="22">
        <f t="shared" si="1"/>
        <v>-784987.76</v>
      </c>
      <c r="D17" s="22">
        <v>1573092.24</v>
      </c>
      <c r="E17" s="22">
        <v>1205820</v>
      </c>
      <c r="F17" s="22">
        <v>1205820</v>
      </c>
      <c r="G17" s="23">
        <f t="shared" si="2"/>
        <v>367272.24</v>
      </c>
    </row>
    <row r="18" spans="1:7" s="24" customFormat="1" ht="23.1" customHeight="1" x14ac:dyDescent="0.25">
      <c r="A18" s="21" t="s">
        <v>20</v>
      </c>
      <c r="B18" s="22">
        <v>0</v>
      </c>
      <c r="C18" s="22">
        <f t="shared" si="1"/>
        <v>15947704.800000001</v>
      </c>
      <c r="D18" s="22">
        <v>15947704.800000001</v>
      </c>
      <c r="E18" s="22">
        <v>14548240.590000002</v>
      </c>
      <c r="F18" s="22">
        <v>0</v>
      </c>
      <c r="G18" s="23">
        <f t="shared" si="2"/>
        <v>1399464.209999999</v>
      </c>
    </row>
    <row r="19" spans="1:7" s="24" customFormat="1" ht="23.1" customHeight="1" x14ac:dyDescent="0.25">
      <c r="A19" s="21" t="s">
        <v>21</v>
      </c>
      <c r="B19" s="22">
        <v>0</v>
      </c>
      <c r="C19" s="22">
        <f t="shared" si="1"/>
        <v>9865985.5999999996</v>
      </c>
      <c r="D19" s="22">
        <v>9865985.5999999996</v>
      </c>
      <c r="E19" s="22">
        <v>0</v>
      </c>
      <c r="F19" s="22">
        <v>0</v>
      </c>
      <c r="G19" s="23">
        <f t="shared" si="2"/>
        <v>9865985.5999999996</v>
      </c>
    </row>
    <row r="20" spans="1:7" s="24" customFormat="1" ht="23.1" customHeight="1" x14ac:dyDescent="0.25">
      <c r="A20" s="21" t="s">
        <v>22</v>
      </c>
      <c r="B20" s="22">
        <v>0</v>
      </c>
      <c r="C20" s="22">
        <f t="shared" si="1"/>
        <v>14169481.520000001</v>
      </c>
      <c r="D20" s="22">
        <v>14169481.520000001</v>
      </c>
      <c r="E20" s="22">
        <v>8264301.3999999994</v>
      </c>
      <c r="F20" s="22">
        <v>953579.62</v>
      </c>
      <c r="G20" s="23">
        <f t="shared" si="2"/>
        <v>5905180.120000002</v>
      </c>
    </row>
    <row r="21" spans="1:7" s="24" customFormat="1" ht="23.1" customHeight="1" x14ac:dyDescent="0.25">
      <c r="A21" s="21" t="s">
        <v>23</v>
      </c>
      <c r="B21" s="22">
        <v>0</v>
      </c>
      <c r="C21" s="22">
        <f t="shared" si="1"/>
        <v>3791877.09</v>
      </c>
      <c r="D21" s="22">
        <v>3791877.09</v>
      </c>
      <c r="E21" s="22">
        <v>1407362.09</v>
      </c>
      <c r="F21" s="22">
        <v>1287166.0900000001</v>
      </c>
      <c r="G21" s="23">
        <f t="shared" si="2"/>
        <v>2384515</v>
      </c>
    </row>
    <row r="22" spans="1:7" s="24" customFormat="1" ht="23.1" customHeight="1" x14ac:dyDescent="0.25">
      <c r="A22" s="21" t="s">
        <v>24</v>
      </c>
      <c r="B22" s="22">
        <v>0</v>
      </c>
      <c r="C22" s="22">
        <f t="shared" si="1"/>
        <v>1432860</v>
      </c>
      <c r="D22" s="22">
        <v>1432860</v>
      </c>
      <c r="E22" s="22">
        <v>0</v>
      </c>
      <c r="F22" s="22">
        <v>0</v>
      </c>
      <c r="G22" s="23">
        <f t="shared" si="2"/>
        <v>1432860</v>
      </c>
    </row>
    <row r="23" spans="1:7" s="24" customFormat="1" ht="23.1" customHeight="1" x14ac:dyDescent="0.25">
      <c r="A23" s="21" t="s">
        <v>25</v>
      </c>
      <c r="B23" s="22">
        <v>0</v>
      </c>
      <c r="C23" s="22">
        <f t="shared" si="1"/>
        <v>186243318.44</v>
      </c>
      <c r="D23" s="22">
        <v>186243318.44</v>
      </c>
      <c r="E23" s="22">
        <v>185593810.30000001</v>
      </c>
      <c r="F23" s="22">
        <v>185033779.69999999</v>
      </c>
      <c r="G23" s="23">
        <f t="shared" si="2"/>
        <v>649508.13999998569</v>
      </c>
    </row>
    <row r="24" spans="1:7" s="24" customFormat="1" ht="23.1" customHeight="1" x14ac:dyDescent="0.25">
      <c r="A24" s="21" t="s">
        <v>26</v>
      </c>
      <c r="B24" s="22">
        <v>0</v>
      </c>
      <c r="C24" s="22">
        <f t="shared" si="1"/>
        <v>135753970.07000005</v>
      </c>
      <c r="D24" s="22">
        <v>135753970.07000005</v>
      </c>
      <c r="E24" s="22">
        <v>134312783.81000003</v>
      </c>
      <c r="F24" s="22">
        <v>28803070.769999996</v>
      </c>
      <c r="G24" s="23">
        <f t="shared" si="2"/>
        <v>1441186.2600000203</v>
      </c>
    </row>
    <row r="25" spans="1:7" s="24" customFormat="1" ht="23.1" customHeight="1" x14ac:dyDescent="0.25">
      <c r="A25" s="21" t="s">
        <v>27</v>
      </c>
      <c r="B25" s="22">
        <v>30087554</v>
      </c>
      <c r="C25" s="22">
        <f t="shared" si="1"/>
        <v>-29667119.699999999</v>
      </c>
      <c r="D25" s="22">
        <v>420434.3</v>
      </c>
      <c r="E25" s="22">
        <v>420434.3</v>
      </c>
      <c r="F25" s="22">
        <v>420434.3</v>
      </c>
      <c r="G25" s="23">
        <f t="shared" si="2"/>
        <v>0</v>
      </c>
    </row>
    <row r="26" spans="1:7" s="24" customFormat="1" ht="23.1" customHeight="1" x14ac:dyDescent="0.25">
      <c r="A26" s="21" t="s">
        <v>28</v>
      </c>
      <c r="B26" s="22">
        <v>0</v>
      </c>
      <c r="C26" s="22">
        <f t="shared" si="1"/>
        <v>3674729.99</v>
      </c>
      <c r="D26" s="22">
        <v>3674729.99</v>
      </c>
      <c r="E26" s="22">
        <v>48000</v>
      </c>
      <c r="F26" s="22">
        <v>48000</v>
      </c>
      <c r="G26" s="23">
        <f t="shared" si="2"/>
        <v>3626729.99</v>
      </c>
    </row>
    <row r="27" spans="1:7" s="24" customFormat="1" ht="23.1" customHeight="1" x14ac:dyDescent="0.25">
      <c r="A27" s="21" t="s">
        <v>29</v>
      </c>
      <c r="B27" s="22">
        <v>0</v>
      </c>
      <c r="C27" s="22">
        <f t="shared" si="1"/>
        <v>3464014.8699999996</v>
      </c>
      <c r="D27" s="22">
        <v>3464014.8699999996</v>
      </c>
      <c r="E27" s="22">
        <v>3320042.01</v>
      </c>
      <c r="F27" s="22">
        <v>3320042.01</v>
      </c>
      <c r="G27" s="23">
        <f t="shared" si="2"/>
        <v>143972.85999999987</v>
      </c>
    </row>
    <row r="28" spans="1:7" s="24" customFormat="1" ht="23.1" customHeight="1" x14ac:dyDescent="0.25">
      <c r="A28" s="21" t="s">
        <v>30</v>
      </c>
      <c r="B28" s="22">
        <v>2560657.09</v>
      </c>
      <c r="C28" s="22">
        <f t="shared" si="1"/>
        <v>-406684.44999999972</v>
      </c>
      <c r="D28" s="22">
        <v>2153972.64</v>
      </c>
      <c r="E28" s="22">
        <v>177208.44999999998</v>
      </c>
      <c r="F28" s="22">
        <v>177208.44999999998</v>
      </c>
      <c r="G28" s="23">
        <f t="shared" si="2"/>
        <v>1976764.1900000002</v>
      </c>
    </row>
    <row r="29" spans="1:7" s="24" customFormat="1" ht="23.1" customHeight="1" x14ac:dyDescent="0.25">
      <c r="A29" s="21" t="s">
        <v>31</v>
      </c>
      <c r="B29" s="22">
        <v>0</v>
      </c>
      <c r="C29" s="22">
        <f t="shared" si="1"/>
        <v>127550.64</v>
      </c>
      <c r="D29" s="22">
        <v>127550.64</v>
      </c>
      <c r="E29" s="22">
        <v>0</v>
      </c>
      <c r="F29" s="22">
        <v>0</v>
      </c>
      <c r="G29" s="23">
        <f t="shared" si="2"/>
        <v>127550.64</v>
      </c>
    </row>
    <row r="30" spans="1:7" s="24" customFormat="1" ht="23.1" customHeight="1" x14ac:dyDescent="0.25">
      <c r="A30" s="21" t="s">
        <v>32</v>
      </c>
      <c r="B30" s="22">
        <v>0</v>
      </c>
      <c r="C30" s="22">
        <f t="shared" si="1"/>
        <v>1903430.95</v>
      </c>
      <c r="D30" s="22">
        <v>1903430.95</v>
      </c>
      <c r="E30" s="22">
        <v>0</v>
      </c>
      <c r="F30" s="22">
        <v>0</v>
      </c>
      <c r="G30" s="23">
        <f t="shared" si="2"/>
        <v>1903430.95</v>
      </c>
    </row>
    <row r="31" spans="1:7" s="24" customFormat="1" ht="23.1" customHeight="1" x14ac:dyDescent="0.25">
      <c r="A31" s="21" t="s">
        <v>33</v>
      </c>
      <c r="B31" s="22">
        <v>0</v>
      </c>
      <c r="C31" s="22">
        <f t="shared" si="1"/>
        <v>13727223.23</v>
      </c>
      <c r="D31" s="22">
        <v>13727223.23</v>
      </c>
      <c r="E31" s="22">
        <v>29016</v>
      </c>
      <c r="F31" s="22">
        <v>29016</v>
      </c>
      <c r="G31" s="23">
        <f t="shared" si="2"/>
        <v>13698207.23</v>
      </c>
    </row>
    <row r="32" spans="1:7" s="24" customFormat="1" ht="23.1" customHeight="1" x14ac:dyDescent="0.25">
      <c r="A32" s="21" t="s">
        <v>34</v>
      </c>
      <c r="B32" s="22">
        <v>0</v>
      </c>
      <c r="C32" s="22">
        <f t="shared" si="1"/>
        <v>403621.69</v>
      </c>
      <c r="D32" s="22">
        <v>403621.69</v>
      </c>
      <c r="E32" s="22">
        <v>84050.39</v>
      </c>
      <c r="F32" s="22">
        <v>84050.39</v>
      </c>
      <c r="G32" s="23">
        <f t="shared" si="2"/>
        <v>319571.3</v>
      </c>
    </row>
    <row r="33" spans="1:7" s="24" customFormat="1" ht="23.1" customHeight="1" x14ac:dyDescent="0.25">
      <c r="A33" s="21" t="s">
        <v>35</v>
      </c>
      <c r="B33" s="22">
        <v>0</v>
      </c>
      <c r="C33" s="22">
        <f t="shared" si="1"/>
        <v>1680541.8800000001</v>
      </c>
      <c r="D33" s="22">
        <v>1680541.8800000001</v>
      </c>
      <c r="E33" s="22">
        <v>295573.8</v>
      </c>
      <c r="F33" s="22">
        <v>295573.8</v>
      </c>
      <c r="G33" s="23">
        <f t="shared" si="2"/>
        <v>1384968.08</v>
      </c>
    </row>
    <row r="34" spans="1:7" s="24" customFormat="1" ht="23.1" customHeight="1" x14ac:dyDescent="0.25">
      <c r="A34" s="25" t="s">
        <v>36</v>
      </c>
      <c r="B34" s="26">
        <v>0</v>
      </c>
      <c r="C34" s="26">
        <f t="shared" si="1"/>
        <v>289121</v>
      </c>
      <c r="D34" s="26">
        <v>289121</v>
      </c>
      <c r="E34" s="26">
        <v>21645.599999999999</v>
      </c>
      <c r="F34" s="26">
        <v>21645.599999999999</v>
      </c>
      <c r="G34" s="27">
        <f t="shared" si="2"/>
        <v>267475.40000000002</v>
      </c>
    </row>
    <row r="35" spans="1:7" s="24" customFormat="1" ht="23.1" customHeight="1" x14ac:dyDescent="0.25">
      <c r="A35" s="21" t="s">
        <v>37</v>
      </c>
      <c r="B35" s="22">
        <v>253000</v>
      </c>
      <c r="C35" s="22">
        <f t="shared" si="1"/>
        <v>11894273.360000001</v>
      </c>
      <c r="D35" s="22">
        <v>12147273.360000001</v>
      </c>
      <c r="E35" s="22">
        <v>2516430.39</v>
      </c>
      <c r="F35" s="22">
        <v>2516430.39</v>
      </c>
      <c r="G35" s="23">
        <f t="shared" si="2"/>
        <v>9630842.9700000007</v>
      </c>
    </row>
    <row r="36" spans="1:7" s="24" customFormat="1" ht="23.1" customHeight="1" x14ac:dyDescent="0.25">
      <c r="A36" s="21" t="s">
        <v>38</v>
      </c>
      <c r="B36" s="22">
        <v>0</v>
      </c>
      <c r="C36" s="22">
        <f t="shared" si="1"/>
        <v>1577835.3</v>
      </c>
      <c r="D36" s="22">
        <v>1577835.3</v>
      </c>
      <c r="E36" s="22">
        <v>1577835.3</v>
      </c>
      <c r="F36" s="22">
        <v>1577835.3</v>
      </c>
      <c r="G36" s="23">
        <f t="shared" si="2"/>
        <v>0</v>
      </c>
    </row>
    <row r="37" spans="1:7" s="24" customFormat="1" ht="23.1" customHeight="1" x14ac:dyDescent="0.25">
      <c r="A37" s="21" t="s">
        <v>39</v>
      </c>
      <c r="B37" s="22">
        <v>470700173.72000003</v>
      </c>
      <c r="C37" s="22">
        <f t="shared" si="1"/>
        <v>-385217516.83000004</v>
      </c>
      <c r="D37" s="22">
        <v>85482656.890000001</v>
      </c>
      <c r="E37" s="22">
        <v>85482656.890000001</v>
      </c>
      <c r="F37" s="22">
        <v>85482656.890000001</v>
      </c>
      <c r="G37" s="23">
        <f t="shared" si="2"/>
        <v>0</v>
      </c>
    </row>
    <row r="38" spans="1:7" s="24" customFormat="1" ht="23.1" customHeight="1" x14ac:dyDescent="0.25">
      <c r="A38" s="21" t="s">
        <v>40</v>
      </c>
      <c r="B38" s="22">
        <v>1177155.58</v>
      </c>
      <c r="C38" s="22">
        <f t="shared" si="1"/>
        <v>0</v>
      </c>
      <c r="D38" s="22">
        <v>1177155.58</v>
      </c>
      <c r="E38" s="22">
        <v>1177155.58</v>
      </c>
      <c r="F38" s="22">
        <v>1177155.58</v>
      </c>
      <c r="G38" s="23">
        <f t="shared" si="2"/>
        <v>0</v>
      </c>
    </row>
    <row r="39" spans="1:7" s="24" customFormat="1" ht="23.1" customHeight="1" x14ac:dyDescent="0.25">
      <c r="A39" s="21" t="s">
        <v>41</v>
      </c>
      <c r="B39" s="22">
        <v>0</v>
      </c>
      <c r="C39" s="22">
        <f t="shared" si="1"/>
        <v>5537955.71</v>
      </c>
      <c r="D39" s="22">
        <v>5537955.71</v>
      </c>
      <c r="E39" s="22">
        <v>0</v>
      </c>
      <c r="F39" s="22">
        <v>0</v>
      </c>
      <c r="G39" s="23">
        <f t="shared" si="2"/>
        <v>5537955.71</v>
      </c>
    </row>
    <row r="40" spans="1:7" s="24" customFormat="1" ht="23.1" customHeight="1" x14ac:dyDescent="0.25">
      <c r="A40" s="21" t="s">
        <v>42</v>
      </c>
      <c r="B40" s="22">
        <v>0</v>
      </c>
      <c r="C40" s="22">
        <f t="shared" si="1"/>
        <v>6147753.9800000004</v>
      </c>
      <c r="D40" s="22">
        <v>6147753.9800000004</v>
      </c>
      <c r="E40" s="22">
        <v>0</v>
      </c>
      <c r="F40" s="22">
        <v>0</v>
      </c>
      <c r="G40" s="23">
        <f t="shared" si="2"/>
        <v>6147753.9800000004</v>
      </c>
    </row>
    <row r="41" spans="1:7" s="24" customFormat="1" ht="23.1" customHeight="1" x14ac:dyDescent="0.25">
      <c r="A41" s="21" t="s">
        <v>43</v>
      </c>
      <c r="B41" s="22">
        <v>0</v>
      </c>
      <c r="C41" s="22">
        <f t="shared" si="1"/>
        <v>504377.28</v>
      </c>
      <c r="D41" s="22">
        <v>504377.28</v>
      </c>
      <c r="E41" s="22">
        <v>24377.4</v>
      </c>
      <c r="F41" s="22">
        <v>24377.4</v>
      </c>
      <c r="G41" s="23">
        <f t="shared" si="2"/>
        <v>479999.88</v>
      </c>
    </row>
    <row r="42" spans="1:7" s="24" customFormat="1" ht="23.1" customHeight="1" x14ac:dyDescent="0.25">
      <c r="A42" s="21" t="s">
        <v>44</v>
      </c>
      <c r="B42" s="22">
        <v>0</v>
      </c>
      <c r="C42" s="22">
        <f t="shared" si="1"/>
        <v>3993126</v>
      </c>
      <c r="D42" s="22">
        <v>3993126</v>
      </c>
      <c r="E42" s="22">
        <v>3445050.36</v>
      </c>
      <c r="F42" s="22">
        <v>3445050.36</v>
      </c>
      <c r="G42" s="23">
        <f t="shared" si="2"/>
        <v>548075.64000000013</v>
      </c>
    </row>
    <row r="43" spans="1:7" s="24" customFormat="1" ht="23.1" customHeight="1" x14ac:dyDescent="0.25">
      <c r="A43" s="21" t="s">
        <v>45</v>
      </c>
      <c r="B43" s="22">
        <v>41548808.519999996</v>
      </c>
      <c r="C43" s="22">
        <f t="shared" si="1"/>
        <v>243852084.40000004</v>
      </c>
      <c r="D43" s="22">
        <v>285400892.92000002</v>
      </c>
      <c r="E43" s="22">
        <v>240889522.44000003</v>
      </c>
      <c r="F43" s="22">
        <v>240889522.44000003</v>
      </c>
      <c r="G43" s="23">
        <f t="shared" si="2"/>
        <v>44511370.479999989</v>
      </c>
    </row>
    <row r="44" spans="1:7" s="24" customFormat="1" ht="23.1" customHeight="1" x14ac:dyDescent="0.25">
      <c r="A44" s="21" t="s">
        <v>46</v>
      </c>
      <c r="B44" s="22">
        <v>0</v>
      </c>
      <c r="C44" s="22">
        <f t="shared" si="1"/>
        <v>18407715.280000001</v>
      </c>
      <c r="D44" s="22">
        <v>18407715.280000001</v>
      </c>
      <c r="E44" s="22">
        <v>17105109.859999999</v>
      </c>
      <c r="F44" s="22">
        <v>17105109.859999999</v>
      </c>
      <c r="G44" s="23">
        <f t="shared" si="2"/>
        <v>1302605.4200000018</v>
      </c>
    </row>
    <row r="45" spans="1:7" s="24" customFormat="1" ht="23.1" customHeight="1" x14ac:dyDescent="0.25">
      <c r="A45" s="21" t="s">
        <v>47</v>
      </c>
      <c r="B45" s="22">
        <v>0</v>
      </c>
      <c r="C45" s="22">
        <f t="shared" si="1"/>
        <v>1982823.98</v>
      </c>
      <c r="D45" s="22">
        <v>1982823.98</v>
      </c>
      <c r="E45" s="22">
        <v>49764</v>
      </c>
      <c r="F45" s="22">
        <v>49764</v>
      </c>
      <c r="G45" s="23">
        <f t="shared" si="2"/>
        <v>1933059.98</v>
      </c>
    </row>
    <row r="46" spans="1:7" s="24" customFormat="1" ht="23.1" customHeight="1" x14ac:dyDescent="0.25">
      <c r="A46" s="21" t="s">
        <v>48</v>
      </c>
      <c r="B46" s="22">
        <v>2474053945.9899998</v>
      </c>
      <c r="C46" s="22">
        <f t="shared" si="1"/>
        <v>-1818062868.1399999</v>
      </c>
      <c r="D46" s="22">
        <v>655991077.84999979</v>
      </c>
      <c r="E46" s="22">
        <v>542655771.17999995</v>
      </c>
      <c r="F46" s="22">
        <v>540532766.13999999</v>
      </c>
      <c r="G46" s="23">
        <f t="shared" si="2"/>
        <v>113335306.66999984</v>
      </c>
    </row>
    <row r="47" spans="1:7" s="24" customFormat="1" ht="23.1" customHeight="1" x14ac:dyDescent="0.25">
      <c r="A47" s="21" t="s">
        <v>49</v>
      </c>
      <c r="B47" s="22">
        <v>0</v>
      </c>
      <c r="C47" s="22">
        <f t="shared" si="1"/>
        <v>8950800</v>
      </c>
      <c r="D47" s="22">
        <v>8950800</v>
      </c>
      <c r="E47" s="22">
        <v>8950800</v>
      </c>
      <c r="F47" s="22">
        <v>8950800</v>
      </c>
      <c r="G47" s="23">
        <f t="shared" si="2"/>
        <v>0</v>
      </c>
    </row>
    <row r="48" spans="1:7" s="24" customFormat="1" ht="23.1" customHeight="1" x14ac:dyDescent="0.25">
      <c r="A48" s="21" t="s">
        <v>50</v>
      </c>
      <c r="B48" s="22">
        <v>0</v>
      </c>
      <c r="C48" s="22">
        <f t="shared" si="1"/>
        <v>10201448.479999999</v>
      </c>
      <c r="D48" s="22">
        <v>10201448.479999999</v>
      </c>
      <c r="E48" s="22">
        <v>5815591</v>
      </c>
      <c r="F48" s="22">
        <v>3909271.74</v>
      </c>
      <c r="G48" s="23">
        <f t="shared" si="2"/>
        <v>4385857.4799999986</v>
      </c>
    </row>
    <row r="49" spans="1:7" s="24" customFormat="1" ht="23.1" customHeight="1" x14ac:dyDescent="0.25">
      <c r="A49" s="21" t="s">
        <v>51</v>
      </c>
      <c r="B49" s="22">
        <v>4416349.6500000004</v>
      </c>
      <c r="C49" s="22">
        <f t="shared" si="1"/>
        <v>58045893.07</v>
      </c>
      <c r="D49" s="22">
        <v>62462242.719999999</v>
      </c>
      <c r="E49" s="22">
        <v>22459199.219999999</v>
      </c>
      <c r="F49" s="22">
        <v>22459199.219999999</v>
      </c>
      <c r="G49" s="23">
        <f t="shared" si="2"/>
        <v>40003043.5</v>
      </c>
    </row>
    <row r="50" spans="1:7" s="24" customFormat="1" ht="23.1" customHeight="1" x14ac:dyDescent="0.25">
      <c r="A50" s="21" t="s">
        <v>52</v>
      </c>
      <c r="B50" s="22">
        <v>16413348.190000001</v>
      </c>
      <c r="C50" s="22">
        <f t="shared" si="1"/>
        <v>126476654.03999999</v>
      </c>
      <c r="D50" s="22">
        <v>142890002.22999999</v>
      </c>
      <c r="E50" s="22">
        <v>90293144.310000002</v>
      </c>
      <c r="F50" s="22">
        <v>87246566.730000004</v>
      </c>
      <c r="G50" s="23">
        <f t="shared" si="2"/>
        <v>52596857.919999987</v>
      </c>
    </row>
    <row r="51" spans="1:7" s="24" customFormat="1" ht="23.1" customHeight="1" x14ac:dyDescent="0.25">
      <c r="A51" s="21" t="s">
        <v>53</v>
      </c>
      <c r="B51" s="22">
        <v>101982731.26000001</v>
      </c>
      <c r="C51" s="22">
        <f t="shared" si="1"/>
        <v>115362364.13000004</v>
      </c>
      <c r="D51" s="22">
        <v>217345095.39000005</v>
      </c>
      <c r="E51" s="22">
        <v>33720144.800000004</v>
      </c>
      <c r="F51" s="22">
        <v>33720144.800000004</v>
      </c>
      <c r="G51" s="23">
        <f t="shared" si="2"/>
        <v>183624950.59000003</v>
      </c>
    </row>
    <row r="52" spans="1:7" s="24" customFormat="1" ht="23.1" customHeight="1" x14ac:dyDescent="0.25">
      <c r="A52" s="21" t="s">
        <v>54</v>
      </c>
      <c r="B52" s="22">
        <v>0</v>
      </c>
      <c r="C52" s="22">
        <f t="shared" si="1"/>
        <v>879651.2</v>
      </c>
      <c r="D52" s="22">
        <v>879651.2</v>
      </c>
      <c r="E52" s="22">
        <v>0</v>
      </c>
      <c r="F52" s="22">
        <v>0</v>
      </c>
      <c r="G52" s="23">
        <f t="shared" si="2"/>
        <v>879651.2</v>
      </c>
    </row>
    <row r="53" spans="1:7" s="24" customFormat="1" ht="23.1" customHeight="1" x14ac:dyDescent="0.25">
      <c r="A53" s="21" t="s">
        <v>55</v>
      </c>
      <c r="B53" s="22">
        <v>0</v>
      </c>
      <c r="C53" s="22">
        <f t="shared" si="1"/>
        <v>1516424336.6100001</v>
      </c>
      <c r="D53" s="22">
        <v>1516424336.6100001</v>
      </c>
      <c r="E53" s="22">
        <v>494618495.52999997</v>
      </c>
      <c r="F53" s="22">
        <v>493123880.09999996</v>
      </c>
      <c r="G53" s="23">
        <f t="shared" si="2"/>
        <v>1021805841.0800002</v>
      </c>
    </row>
    <row r="54" spans="1:7" s="24" customFormat="1" ht="23.1" customHeight="1" x14ac:dyDescent="0.25">
      <c r="A54" s="21" t="s">
        <v>56</v>
      </c>
      <c r="B54" s="22">
        <v>0</v>
      </c>
      <c r="C54" s="22">
        <f t="shared" si="1"/>
        <v>3359153.5</v>
      </c>
      <c r="D54" s="22">
        <v>3359153.5</v>
      </c>
      <c r="E54" s="22">
        <v>3359153.5</v>
      </c>
      <c r="F54" s="22">
        <v>3359153.5</v>
      </c>
      <c r="G54" s="23">
        <f t="shared" si="2"/>
        <v>0</v>
      </c>
    </row>
    <row r="55" spans="1:7" s="24" customFormat="1" ht="23.1" customHeight="1" x14ac:dyDescent="0.25">
      <c r="A55" s="21" t="s">
        <v>57</v>
      </c>
      <c r="B55" s="22">
        <v>0</v>
      </c>
      <c r="C55" s="22">
        <f t="shared" si="1"/>
        <v>597215.88</v>
      </c>
      <c r="D55" s="22">
        <v>597215.88</v>
      </c>
      <c r="E55" s="22">
        <v>0</v>
      </c>
      <c r="F55" s="22">
        <v>0</v>
      </c>
      <c r="G55" s="23">
        <f t="shared" si="2"/>
        <v>597215.88</v>
      </c>
    </row>
    <row r="56" spans="1:7" s="24" customFormat="1" ht="23.1" customHeight="1" x14ac:dyDescent="0.25">
      <c r="A56" s="21" t="s">
        <v>58</v>
      </c>
      <c r="B56" s="22">
        <v>0</v>
      </c>
      <c r="C56" s="22">
        <f t="shared" si="1"/>
        <v>25148688.829999998</v>
      </c>
      <c r="D56" s="22">
        <v>25148688.829999998</v>
      </c>
      <c r="E56" s="22">
        <v>25148414</v>
      </c>
      <c r="F56" s="22">
        <v>25148414</v>
      </c>
      <c r="G56" s="23">
        <f t="shared" si="2"/>
        <v>274.82999999821186</v>
      </c>
    </row>
    <row r="57" spans="1:7" s="24" customFormat="1" ht="23.1" customHeight="1" x14ac:dyDescent="0.25">
      <c r="A57" s="21" t="s">
        <v>59</v>
      </c>
      <c r="B57" s="22">
        <v>0</v>
      </c>
      <c r="C57" s="22">
        <f t="shared" si="1"/>
        <v>1180903.2</v>
      </c>
      <c r="D57" s="22">
        <v>1180903.2</v>
      </c>
      <c r="E57" s="22">
        <v>0</v>
      </c>
      <c r="F57" s="22">
        <v>0</v>
      </c>
      <c r="G57" s="23">
        <f t="shared" si="2"/>
        <v>1180903.2</v>
      </c>
    </row>
    <row r="58" spans="1:7" s="24" customFormat="1" ht="23.1" customHeight="1" x14ac:dyDescent="0.25">
      <c r="A58" s="21" t="s">
        <v>60</v>
      </c>
      <c r="B58" s="22">
        <v>0</v>
      </c>
      <c r="C58" s="22">
        <f t="shared" si="1"/>
        <v>9538803.040000001</v>
      </c>
      <c r="D58" s="22">
        <v>9538803.040000001</v>
      </c>
      <c r="E58" s="22">
        <v>9388072.6400000006</v>
      </c>
      <c r="F58" s="22">
        <v>4482640.28</v>
      </c>
      <c r="G58" s="23">
        <f t="shared" si="2"/>
        <v>150730.40000000037</v>
      </c>
    </row>
    <row r="59" spans="1:7" s="24" customFormat="1" ht="23.1" customHeight="1" x14ac:dyDescent="0.25">
      <c r="A59" s="21" t="s">
        <v>61</v>
      </c>
      <c r="B59" s="22">
        <v>0</v>
      </c>
      <c r="C59" s="22">
        <f t="shared" si="1"/>
        <v>445272.4</v>
      </c>
      <c r="D59" s="22">
        <v>445272.4</v>
      </c>
      <c r="E59" s="22">
        <v>0</v>
      </c>
      <c r="F59" s="22">
        <v>0</v>
      </c>
      <c r="G59" s="23">
        <f t="shared" si="2"/>
        <v>445272.4</v>
      </c>
    </row>
    <row r="60" spans="1:7" s="24" customFormat="1" ht="23.1" customHeight="1" x14ac:dyDescent="0.25">
      <c r="A60" s="25" t="s">
        <v>62</v>
      </c>
      <c r="B60" s="26">
        <v>329500</v>
      </c>
      <c r="C60" s="26">
        <f t="shared" si="1"/>
        <v>-64971.280000000028</v>
      </c>
      <c r="D60" s="26">
        <v>264528.71999999997</v>
      </c>
      <c r="E60" s="26">
        <v>134154</v>
      </c>
      <c r="F60" s="26">
        <v>134154</v>
      </c>
      <c r="G60" s="27">
        <f t="shared" si="2"/>
        <v>130374.71999999997</v>
      </c>
    </row>
    <row r="61" spans="1:7" s="24" customFormat="1" ht="23.1" customHeight="1" x14ac:dyDescent="0.25">
      <c r="A61" s="21" t="s">
        <v>63</v>
      </c>
      <c r="B61" s="22">
        <v>0</v>
      </c>
      <c r="C61" s="22">
        <f t="shared" si="1"/>
        <v>30087554</v>
      </c>
      <c r="D61" s="22">
        <v>30087554</v>
      </c>
      <c r="E61" s="22">
        <v>30087554</v>
      </c>
      <c r="F61" s="22">
        <v>30087554</v>
      </c>
      <c r="G61" s="23">
        <f t="shared" si="2"/>
        <v>0</v>
      </c>
    </row>
    <row r="62" spans="1:7" s="24" customFormat="1" ht="23.1" customHeight="1" x14ac:dyDescent="0.25">
      <c r="A62" s="21" t="s">
        <v>64</v>
      </c>
      <c r="B62" s="22">
        <v>0</v>
      </c>
      <c r="C62" s="22">
        <f t="shared" si="1"/>
        <v>95312044.189999998</v>
      </c>
      <c r="D62" s="22">
        <v>95312044.189999998</v>
      </c>
      <c r="E62" s="22">
        <v>0</v>
      </c>
      <c r="F62" s="22">
        <v>0</v>
      </c>
      <c r="G62" s="23">
        <f t="shared" si="2"/>
        <v>95312044.189999998</v>
      </c>
    </row>
    <row r="63" spans="1:7" s="24" customFormat="1" ht="23.1" customHeight="1" x14ac:dyDescent="0.25">
      <c r="A63" s="21" t="s">
        <v>65</v>
      </c>
      <c r="B63" s="22">
        <v>0</v>
      </c>
      <c r="C63" s="22">
        <f t="shared" si="1"/>
        <v>3118105.96</v>
      </c>
      <c r="D63" s="22">
        <v>3118105.96</v>
      </c>
      <c r="E63" s="22">
        <v>879761.42</v>
      </c>
      <c r="F63" s="22">
        <v>879761.42</v>
      </c>
      <c r="G63" s="23">
        <f t="shared" si="2"/>
        <v>2238344.54</v>
      </c>
    </row>
    <row r="64" spans="1:7" s="24" customFormat="1" ht="23.1" customHeight="1" x14ac:dyDescent="0.25">
      <c r="A64" s="21" t="s">
        <v>66</v>
      </c>
      <c r="B64" s="22">
        <v>21298345.359999999</v>
      </c>
      <c r="C64" s="22">
        <f t="shared" si="1"/>
        <v>47189789.029999986</v>
      </c>
      <c r="D64" s="22">
        <v>68488134.389999986</v>
      </c>
      <c r="E64" s="22">
        <v>33427849.900000002</v>
      </c>
      <c r="F64" s="22">
        <v>33427849.900000002</v>
      </c>
      <c r="G64" s="23">
        <f t="shared" si="2"/>
        <v>35060284.48999998</v>
      </c>
    </row>
    <row r="65" spans="1:7" s="24" customFormat="1" ht="23.1" customHeight="1" x14ac:dyDescent="0.25">
      <c r="A65" s="21" t="s">
        <v>67</v>
      </c>
      <c r="B65" s="22">
        <v>172293674.13999999</v>
      </c>
      <c r="C65" s="22">
        <f t="shared" si="1"/>
        <v>-138064661.71999997</v>
      </c>
      <c r="D65" s="22">
        <v>34229012.420000002</v>
      </c>
      <c r="E65" s="22">
        <v>18874188.469999999</v>
      </c>
      <c r="F65" s="22">
        <v>18874188.469999999</v>
      </c>
      <c r="G65" s="23">
        <f t="shared" si="2"/>
        <v>15354823.950000003</v>
      </c>
    </row>
    <row r="66" spans="1:7" s="24" customFormat="1" ht="23.1" customHeight="1" x14ac:dyDescent="0.25">
      <c r="A66" s="21" t="s">
        <v>68</v>
      </c>
      <c r="B66" s="22">
        <v>0</v>
      </c>
      <c r="C66" s="22">
        <f t="shared" si="1"/>
        <v>119058781.90999998</v>
      </c>
      <c r="D66" s="22">
        <v>119058781.90999998</v>
      </c>
      <c r="E66" s="22">
        <v>51780195.460000001</v>
      </c>
      <c r="F66" s="22">
        <v>50942837.259999998</v>
      </c>
      <c r="G66" s="23">
        <f t="shared" si="2"/>
        <v>67278586.449999988</v>
      </c>
    </row>
    <row r="67" spans="1:7" s="24" customFormat="1" ht="23.1" customHeight="1" x14ac:dyDescent="0.25">
      <c r="A67" s="21" t="s">
        <v>69</v>
      </c>
      <c r="B67" s="22">
        <v>4472758</v>
      </c>
      <c r="C67" s="22">
        <f t="shared" si="1"/>
        <v>17764608.969999999</v>
      </c>
      <c r="D67" s="22">
        <v>22237366.969999999</v>
      </c>
      <c r="E67" s="22">
        <v>19700157.810000002</v>
      </c>
      <c r="F67" s="22">
        <v>19700157.810000002</v>
      </c>
      <c r="G67" s="23">
        <f t="shared" si="2"/>
        <v>2537209.1599999964</v>
      </c>
    </row>
    <row r="68" spans="1:7" s="24" customFormat="1" ht="23.1" customHeight="1" x14ac:dyDescent="0.25">
      <c r="A68" s="21" t="s">
        <v>70</v>
      </c>
      <c r="B68" s="22">
        <v>4356667.18</v>
      </c>
      <c r="C68" s="22">
        <f t="shared" si="1"/>
        <v>-4049884.0599999996</v>
      </c>
      <c r="D68" s="22">
        <v>306783.12</v>
      </c>
      <c r="E68" s="22">
        <v>306783.12</v>
      </c>
      <c r="F68" s="22">
        <v>306783.12</v>
      </c>
      <c r="G68" s="23">
        <f t="shared" si="2"/>
        <v>0</v>
      </c>
    </row>
    <row r="69" spans="1:7" s="24" customFormat="1" ht="23.1" customHeight="1" x14ac:dyDescent="0.25">
      <c r="A69" s="21" t="s">
        <v>71</v>
      </c>
      <c r="B69" s="22">
        <v>146319207.27000001</v>
      </c>
      <c r="C69" s="22">
        <f t="shared" si="1"/>
        <v>-57354368.820000008</v>
      </c>
      <c r="D69" s="22">
        <v>88964838.450000003</v>
      </c>
      <c r="E69" s="22">
        <v>49390102.759999998</v>
      </c>
      <c r="F69" s="22">
        <v>29312689.109999999</v>
      </c>
      <c r="G69" s="23">
        <f t="shared" si="2"/>
        <v>39574735.690000005</v>
      </c>
    </row>
    <row r="70" spans="1:7" s="24" customFormat="1" ht="23.1" customHeight="1" x14ac:dyDescent="0.25">
      <c r="A70" s="21" t="s">
        <v>72</v>
      </c>
      <c r="B70" s="22">
        <v>195280657</v>
      </c>
      <c r="C70" s="22">
        <f t="shared" si="1"/>
        <v>-195277463.56</v>
      </c>
      <c r="D70" s="22">
        <v>3193.44</v>
      </c>
      <c r="E70" s="22">
        <v>0</v>
      </c>
      <c r="F70" s="22">
        <v>0</v>
      </c>
      <c r="G70" s="23">
        <f t="shared" si="2"/>
        <v>3193.44</v>
      </c>
    </row>
    <row r="71" spans="1:7" s="24" customFormat="1" ht="23.1" customHeight="1" x14ac:dyDescent="0.25">
      <c r="A71" s="21" t="s">
        <v>73</v>
      </c>
      <c r="B71" s="22">
        <v>28658734.93</v>
      </c>
      <c r="C71" s="22">
        <f t="shared" si="1"/>
        <v>196381378.35999995</v>
      </c>
      <c r="D71" s="22">
        <v>225040113.28999996</v>
      </c>
      <c r="E71" s="22">
        <v>37117276.799999997</v>
      </c>
      <c r="F71" s="22">
        <v>25353893.399999999</v>
      </c>
      <c r="G71" s="23">
        <f t="shared" si="2"/>
        <v>187922836.48999995</v>
      </c>
    </row>
    <row r="72" spans="1:7" s="24" customFormat="1" ht="23.1" customHeight="1" x14ac:dyDescent="0.25">
      <c r="A72" s="21" t="s">
        <v>74</v>
      </c>
      <c r="B72" s="22">
        <v>0</v>
      </c>
      <c r="C72" s="22">
        <f t="shared" si="1"/>
        <v>10405</v>
      </c>
      <c r="D72" s="22">
        <v>10405</v>
      </c>
      <c r="E72" s="22">
        <v>10405</v>
      </c>
      <c r="F72" s="22">
        <v>10405</v>
      </c>
      <c r="G72" s="23">
        <f t="shared" si="2"/>
        <v>0</v>
      </c>
    </row>
    <row r="73" spans="1:7" s="24" customFormat="1" ht="23.1" customHeight="1" x14ac:dyDescent="0.25">
      <c r="A73" s="21" t="s">
        <v>75</v>
      </c>
      <c r="B73" s="22">
        <v>19513159.799999997</v>
      </c>
      <c r="C73" s="22">
        <f t="shared" si="1"/>
        <v>-1572428.7399999984</v>
      </c>
      <c r="D73" s="22">
        <v>17940731.059999999</v>
      </c>
      <c r="E73" s="22">
        <v>17940731.059999999</v>
      </c>
      <c r="F73" s="22">
        <v>17868152.879999999</v>
      </c>
      <c r="G73" s="23">
        <f t="shared" si="2"/>
        <v>0</v>
      </c>
    </row>
    <row r="74" spans="1:7" s="24" customFormat="1" ht="23.1" customHeight="1" x14ac:dyDescent="0.25">
      <c r="A74" s="21" t="s">
        <v>76</v>
      </c>
      <c r="B74" s="22">
        <v>0</v>
      </c>
      <c r="C74" s="22">
        <f t="shared" si="1"/>
        <v>108705.49</v>
      </c>
      <c r="D74" s="22">
        <v>108705.49</v>
      </c>
      <c r="E74" s="22">
        <v>31124.690000000002</v>
      </c>
      <c r="F74" s="22">
        <v>31124.690000000002</v>
      </c>
      <c r="G74" s="23">
        <f t="shared" si="2"/>
        <v>77580.800000000003</v>
      </c>
    </row>
    <row r="75" spans="1:7" s="24" customFormat="1" ht="23.1" customHeight="1" x14ac:dyDescent="0.25">
      <c r="A75" s="21" t="s">
        <v>77</v>
      </c>
      <c r="B75" s="22">
        <v>10988186.560000001</v>
      </c>
      <c r="C75" s="22">
        <f t="shared" ref="C75:C79" si="3">D75-B75</f>
        <v>2628062.2499999981</v>
      </c>
      <c r="D75" s="22">
        <v>13616248.809999999</v>
      </c>
      <c r="E75" s="22">
        <v>13616248.809999999</v>
      </c>
      <c r="F75" s="22">
        <v>13553751.809999999</v>
      </c>
      <c r="G75" s="23">
        <f t="shared" ref="G75:G79" si="4">D75-E75</f>
        <v>0</v>
      </c>
    </row>
    <row r="76" spans="1:7" s="24" customFormat="1" ht="23.1" customHeight="1" x14ac:dyDescent="0.25">
      <c r="A76" s="21" t="s">
        <v>78</v>
      </c>
      <c r="B76" s="22">
        <v>0</v>
      </c>
      <c r="C76" s="22">
        <f t="shared" si="3"/>
        <v>29680253.710000001</v>
      </c>
      <c r="D76" s="22">
        <v>29680253.710000001</v>
      </c>
      <c r="E76" s="22">
        <v>29680253.710000001</v>
      </c>
      <c r="F76" s="22">
        <v>29680253.710000001</v>
      </c>
      <c r="G76" s="23">
        <f t="shared" si="4"/>
        <v>0</v>
      </c>
    </row>
    <row r="77" spans="1:7" s="24" customFormat="1" ht="23.1" customHeight="1" x14ac:dyDescent="0.25">
      <c r="A77" s="21" t="s">
        <v>79</v>
      </c>
      <c r="B77" s="22">
        <v>21211588.559999999</v>
      </c>
      <c r="C77" s="22">
        <f t="shared" si="3"/>
        <v>13378588.290000003</v>
      </c>
      <c r="D77" s="22">
        <v>34590176.850000001</v>
      </c>
      <c r="E77" s="22">
        <v>34590176.850000001</v>
      </c>
      <c r="F77" s="22">
        <v>34509332.850000001</v>
      </c>
      <c r="G77" s="23">
        <f t="shared" si="4"/>
        <v>0</v>
      </c>
    </row>
    <row r="78" spans="1:7" s="24" customFormat="1" ht="23.1" customHeight="1" x14ac:dyDescent="0.25">
      <c r="A78" s="21" t="s">
        <v>80</v>
      </c>
      <c r="B78" s="22">
        <v>777155862</v>
      </c>
      <c r="C78" s="22">
        <f t="shared" si="3"/>
        <v>-46046300.939999938</v>
      </c>
      <c r="D78" s="22">
        <v>731109561.06000006</v>
      </c>
      <c r="E78" s="22">
        <v>489062291.71999997</v>
      </c>
      <c r="F78" s="22">
        <v>488966011.71999997</v>
      </c>
      <c r="G78" s="23">
        <f t="shared" si="4"/>
        <v>242047269.34000009</v>
      </c>
    </row>
    <row r="79" spans="1:7" s="24" customFormat="1" ht="23.1" customHeight="1" x14ac:dyDescent="0.25">
      <c r="A79" s="21" t="s">
        <v>81</v>
      </c>
      <c r="B79" s="22">
        <v>0</v>
      </c>
      <c r="C79" s="22">
        <f t="shared" si="3"/>
        <v>203874.88</v>
      </c>
      <c r="D79" s="22">
        <v>203874.88</v>
      </c>
      <c r="E79" s="22">
        <v>70706.880000000005</v>
      </c>
      <c r="F79" s="22">
        <v>70706.880000000005</v>
      </c>
      <c r="G79" s="23">
        <f t="shared" si="4"/>
        <v>133168</v>
      </c>
    </row>
    <row r="80" spans="1:7" s="16" customFormat="1" ht="25.5" customHeight="1" x14ac:dyDescent="0.25">
      <c r="A80" s="28" t="s">
        <v>82</v>
      </c>
      <c r="B80" s="29">
        <f>+B9</f>
        <v>4547430144.7999992</v>
      </c>
      <c r="C80" s="29">
        <f t="shared" ref="C80:G80" si="5">+C9</f>
        <v>451456679.25000048</v>
      </c>
      <c r="D80" s="29">
        <f t="shared" si="5"/>
        <v>4998886824.0499992</v>
      </c>
      <c r="E80" s="29">
        <f t="shared" si="5"/>
        <v>2769808263.7600002</v>
      </c>
      <c r="F80" s="29">
        <f t="shared" si="5"/>
        <v>2590767549.25</v>
      </c>
      <c r="G80" s="29">
        <f t="shared" si="5"/>
        <v>2229078560.2900004</v>
      </c>
    </row>
    <row r="81" spans="1:7" ht="4.5" customHeight="1" x14ac:dyDescent="0.25"/>
    <row r="82" spans="1:7" ht="32.25" customHeight="1" x14ac:dyDescent="0.25">
      <c r="A82" s="35" t="s">
        <v>83</v>
      </c>
      <c r="B82" s="35"/>
      <c r="C82" s="35"/>
      <c r="D82" s="35"/>
      <c r="E82" s="35"/>
      <c r="F82" s="35"/>
      <c r="G82" s="35"/>
    </row>
    <row r="83" spans="1:7" x14ac:dyDescent="0.25">
      <c r="A83" s="31" t="s">
        <v>84</v>
      </c>
    </row>
    <row r="84" spans="1:7" x14ac:dyDescent="0.25">
      <c r="A84" s="32"/>
    </row>
    <row r="85" spans="1:7" ht="9" customHeight="1" x14ac:dyDescent="0.25">
      <c r="B85" s="33"/>
      <c r="C85" s="33"/>
      <c r="D85" s="33"/>
      <c r="E85" s="33"/>
      <c r="F85" s="33"/>
      <c r="G85" s="33"/>
    </row>
    <row r="87" spans="1:7" x14ac:dyDescent="0.25">
      <c r="B87" s="34"/>
      <c r="C87" s="34"/>
      <c r="D87" s="34"/>
      <c r="E87" s="34"/>
      <c r="F87" s="34"/>
      <c r="G87" s="34"/>
    </row>
    <row r="88" spans="1:7" x14ac:dyDescent="0.25">
      <c r="B88" s="34"/>
      <c r="C88" s="34"/>
      <c r="D88" s="34"/>
      <c r="E88" s="34"/>
      <c r="F88" s="34"/>
      <c r="G88" s="34"/>
    </row>
  </sheetData>
  <mergeCells count="8">
    <mergeCell ref="A82:G82"/>
    <mergeCell ref="A1:G1"/>
    <mergeCell ref="A2:G2"/>
    <mergeCell ref="A3:G3"/>
    <mergeCell ref="A4:G4"/>
    <mergeCell ref="A6:A7"/>
    <mergeCell ref="B6:F6"/>
    <mergeCell ref="G6:G7"/>
  </mergeCells>
  <printOptions horizontalCentered="1"/>
  <pageMargins left="0.23622047244094491" right="0.23622047244094491" top="0.86614173228346458" bottom="0.43307086614173229" header="0.27559055118110237" footer="0.15748031496062992"/>
  <pageSetup scale="70" firstPageNumber="67"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Medium,Negrita"&amp;10Programática&amp;R&amp;P</oddFooter>
  </headerFooter>
  <rowBreaks count="2" manualBreakCount="2">
    <brk id="34" max="16383" man="1"/>
    <brk id="6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Programas y Proy de Inversion</vt:lpstr>
      <vt:lpstr>'Programas y Proy de Inversion'!Área_de_impresión</vt:lpstr>
      <vt:lpstr>'Programas y Proy de Inversion'!Print_Titles</vt:lpstr>
      <vt:lpstr>'Programas y Proy de Inversion'!Títulos_a_imprimir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2024-04-17T00:46:42Z</dcterms:created>
  <dcterms:modified xsi:type="dcterms:W3CDTF">2024-04-18T15:21:46Z</dcterms:modified>
</cp:coreProperties>
</file>