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600"/>
  </bookViews>
  <sheets>
    <sheet name="Gtos Categoria Programatica" sheetId="1" r:id="rId1"/>
  </sheets>
  <definedNames>
    <definedName name="______________________bd2" localSheetId="0">#REF!</definedName>
    <definedName name="______________________bd2">#REF!</definedName>
    <definedName name="_____________________bd2" localSheetId="0">#REF!</definedName>
    <definedName name="_____________________bd2">#REF!</definedName>
    <definedName name="____________________bd2" localSheetId="0">#REF!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'Gtos Categoria Programatica'!$A$1:$G$60</definedName>
    <definedName name="AS" localSheetId="0">#REF!</definedName>
    <definedName name="AS">#REF!</definedName>
    <definedName name="ASASA" localSheetId="0">#REF!</definedName>
    <definedName name="ASASA">#REF!</definedName>
    <definedName name="_xlnm.Database" localSheetId="0">#REF!</definedName>
    <definedName name="_xlnm.Database">#REF!</definedName>
    <definedName name="clas" localSheetId="0">#REF!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Print_Titles" localSheetId="0">'Gtos Categoria Programatica'!$2:$7</definedName>
    <definedName name="q" localSheetId="0">#REF!</definedName>
    <definedName name="q">#REF!</definedName>
    <definedName name="Recuperado">#REF!</definedName>
    <definedName name="ss">#REF!</definedName>
    <definedName name="sss">#REF!</definedName>
    <definedName name="T" localSheetId="0">#REF!</definedName>
    <definedName name="T">#REF!</definedName>
    <definedName name="_xlnm.Print_Titles" localSheetId="0">'Gtos Categoria Programatica'!$2:$8</definedName>
    <definedName name="tt">#REF!</definedName>
    <definedName name="VANESSA" localSheetId="0">#REF!</definedName>
    <definedName name="VANESSA">#REF!</definedName>
    <definedName name="VANESSA13" localSheetId="0">#REF!</definedName>
    <definedName name="VANESSA13">#REF!</definedName>
    <definedName name="VARIO" localSheetId="0">#REF!</definedName>
    <definedName name="VARIO">#REF!</definedName>
    <definedName name="XCVCXBV">#REF!</definedName>
    <definedName name="YYY">#REF!</definedName>
    <definedName name="Z_65B94904_9918_453B_8D4A_5E3642501900_.wvu.PrintTitles" localSheetId="0" hidden="1">'Gtos Categoria Programatica'!$2:$7</definedName>
    <definedName name="Z_6C3CDF40_0DC3_41F2_A664_8DBE6D169CDC_.wvu.PrintTitles" localSheetId="0" hidden="1">'Gtos Categoria Programatica'!$2:$7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D11" i="1"/>
  <c r="D9" i="1" s="1"/>
  <c r="D47" i="1" s="1"/>
  <c r="E11" i="1"/>
  <c r="E9" i="1" s="1"/>
  <c r="E47" i="1" s="1"/>
  <c r="F11" i="1"/>
  <c r="C12" i="1"/>
  <c r="C11" i="1" s="1"/>
  <c r="G12" i="1"/>
  <c r="G11" i="1" s="1"/>
  <c r="C13" i="1"/>
  <c r="G13" i="1"/>
  <c r="B14" i="1"/>
  <c r="B9" i="1" s="1"/>
  <c r="B47" i="1" s="1"/>
  <c r="D14" i="1"/>
  <c r="E14" i="1"/>
  <c r="F14" i="1"/>
  <c r="F9" i="1" s="1"/>
  <c r="F47" i="1" s="1"/>
  <c r="C15" i="1"/>
  <c r="G15" i="1"/>
  <c r="G16" i="1"/>
  <c r="C17" i="1"/>
  <c r="G17" i="1"/>
  <c r="C18" i="1"/>
  <c r="G18" i="1"/>
  <c r="C19" i="1"/>
  <c r="C14" i="1" s="1"/>
  <c r="G19" i="1"/>
  <c r="G20" i="1"/>
  <c r="C21" i="1"/>
  <c r="G21" i="1"/>
  <c r="G14" i="1" s="1"/>
  <c r="C22" i="1"/>
  <c r="G22" i="1"/>
  <c r="B24" i="1"/>
  <c r="C24" i="1"/>
  <c r="D24" i="1"/>
  <c r="E24" i="1"/>
  <c r="F24" i="1"/>
  <c r="C25" i="1"/>
  <c r="G25" i="1"/>
  <c r="C26" i="1"/>
  <c r="G26" i="1"/>
  <c r="G24" i="1" s="1"/>
  <c r="C27" i="1"/>
  <c r="G27" i="1"/>
  <c r="B29" i="1"/>
  <c r="C29" i="1"/>
  <c r="D29" i="1"/>
  <c r="E29" i="1"/>
  <c r="F29" i="1"/>
  <c r="C30" i="1"/>
  <c r="G30" i="1"/>
  <c r="C31" i="1"/>
  <c r="G31" i="1"/>
  <c r="G29" i="1" s="1"/>
  <c r="B32" i="1"/>
  <c r="D32" i="1"/>
  <c r="E32" i="1"/>
  <c r="F32" i="1"/>
  <c r="C33" i="1"/>
  <c r="C32" i="1" s="1"/>
  <c r="G33" i="1"/>
  <c r="G32" i="1" s="1"/>
  <c r="C34" i="1"/>
  <c r="G34" i="1"/>
  <c r="C35" i="1"/>
  <c r="G35" i="1"/>
  <c r="C36" i="1"/>
  <c r="G36" i="1"/>
  <c r="B38" i="1"/>
  <c r="C38" i="1"/>
  <c r="D38" i="1"/>
  <c r="E38" i="1"/>
  <c r="F38" i="1"/>
  <c r="G38" i="1"/>
  <c r="C39" i="1"/>
  <c r="G39" i="1"/>
  <c r="C41" i="1"/>
  <c r="G41" i="1"/>
  <c r="C43" i="1"/>
  <c r="G43" i="1"/>
  <c r="C45" i="1"/>
  <c r="G45" i="1"/>
  <c r="G9" i="1" l="1"/>
  <c r="G47" i="1"/>
  <c r="C9" i="1"/>
  <c r="C47" i="1" s="1"/>
</calcChain>
</file>

<file path=xl/sharedStrings.xml><?xml version="1.0" encoding="utf-8"?>
<sst xmlns="http://schemas.openxmlformats.org/spreadsheetml/2006/main" count="45" uniqueCount="45">
  <si>
    <t>"Bajo protesta de decir verdad declaramos que los Estados Financieros y sus Notas, son razonablemente correctos y son responsabilidad del emisor"</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</si>
  <si>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</si>
  <si>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Total general</t>
  </si>
  <si>
    <t>Adeudos de ejercicios fiscales anteriores</t>
  </si>
  <si>
    <t>Costo financiero, deuda o apoyos a deudores y ahorradores de la banca</t>
  </si>
  <si>
    <t>Participaciones a entidades federativas y municipios</t>
  </si>
  <si>
    <t>Gasto Federalizado</t>
  </si>
  <si>
    <t>Programas de Gasto Federalizado (Gobierno Federal)</t>
  </si>
  <si>
    <t>Aportaciones a fondos de inversión y reestructura de pensiones</t>
  </si>
  <si>
    <t>Aportaciones a fondos de estabilización</t>
  </si>
  <si>
    <t>Aportaciones a la seguridad social</t>
  </si>
  <si>
    <t>Pensiones y jubilaciones</t>
  </si>
  <si>
    <t>Obligaciones</t>
  </si>
  <si>
    <t>Desastres Naturales</t>
  </si>
  <si>
    <t>Obligaciones de cumplimiento de resolución jurisdiccional</t>
  </si>
  <si>
    <t>Compromisos</t>
  </si>
  <si>
    <t>Operaciones ajenas</t>
  </si>
  <si>
    <t>Apoyo a la función pública y al mejoramiento de la gestión</t>
  </si>
  <si>
    <t>Apoyo al proceso presupuestario y para mejorar la eficiencia institucional</t>
  </si>
  <si>
    <t>Administrativos y de Apoyo</t>
  </si>
  <si>
    <t>Proyectos de Inversión</t>
  </si>
  <si>
    <t>Específicos</t>
  </si>
  <si>
    <t>Funciones de las Fuerzas Armadas (Únicamente Gobierno Federal)</t>
  </si>
  <si>
    <t>Regulación y supervisión</t>
  </si>
  <si>
    <t>Promoción y fomento</t>
  </si>
  <si>
    <t>Planeación, seguimiento y evaluación de políticas públicas</t>
  </si>
  <si>
    <t>Provisión de Bienes Públicos</t>
  </si>
  <si>
    <t>Prestación de Servicios Públicos</t>
  </si>
  <si>
    <t>Desempeño de las Funciones</t>
  </si>
  <si>
    <t>Otros Subsidios</t>
  </si>
  <si>
    <t>Sujetos a Reglas de Operación</t>
  </si>
  <si>
    <t>Subsidios: Sector Social y Privado o Entidades Federativas y Municipios</t>
  </si>
  <si>
    <t>Programas</t>
  </si>
  <si>
    <t>Pagado</t>
  </si>
  <si>
    <t>Devengado</t>
  </si>
  <si>
    <t>Modificado</t>
  </si>
  <si>
    <t>Ampliaciones/ (Reducciones)</t>
  </si>
  <si>
    <t>Aprobado</t>
  </si>
  <si>
    <t>Subejercicio</t>
  </si>
  <si>
    <t>Egresos</t>
  </si>
  <si>
    <t xml:space="preserve">Concepto </t>
  </si>
  <si>
    <t>(Cifras en Pesos)</t>
  </si>
  <si>
    <t>Del 1 de Enero al 31 de Diciembre de 2023</t>
  </si>
  <si>
    <t>Gastos por Categoria Programática</t>
  </si>
  <si>
    <t>Cuenta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</si>
</sst>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14" x14ac:knownFonts="1">
    <font>
      <sz val="11"/>
      <color theme="1"/>
      <name val="Calibri"/>
      <family val="2"/>
      <scheme val="minor"/>
    </font>
    <font>
      <sz val="11"/>
      <color theme="1"/>
      <name val="Calibri"/>
      <family val="2"/>
      <scheme val="minor"/>
    </font>
    <font>
      <sz val="8"/>
      <color theme="1"/>
      <name val="DINPro-Regular"/>
      <family val="3"/>
    </font>
    <font>
      <sz val="8"/>
      <color theme="1"/>
      <name val="Calibri"/>
      <family val="2"/>
      <scheme val="minor"/>
    </font>
    <font>
      <b/>
      <sz val="10"/>
      <color theme="1"/>
      <name val="Calibri"/>
      <family val="2"/>
      <scheme val="minor"/>
    </font>
    <font>
      <sz val="10"/>
      <color theme="1"/>
      <name val="Calibri"/>
      <family val="2"/>
      <scheme val="minor"/>
    </font>
    <font>
      <sz val="10"/>
      <color theme="1"/>
      <name val="Helvetica"/>
      <family val="2"/>
    </font>
    <font>
      <sz val="10"/>
      <color theme="0"/>
      <name val="Encode Sans"/>
    </font>
    <font>
      <b/>
      <sz val="10"/>
      <color theme="0"/>
      <name val="Encode Sans"/>
    </font>
    <font>
      <sz val="11"/>
      <color theme="1"/>
      <name val="Encode Sans Expanded SemiBold"/>
    </font>
    <font>
      <sz val="10"/>
      <name val="Encode Sans Expanded SemiBold"/>
    </font>
    <font>
      <b/>
      <sz val="7"/>
      <name val="Encode Sans Expanded SemiBold"/>
    </font>
    <font>
      <b/>
      <sz val="10"/>
      <name val="Encode Sans Expanded SemiBold"/>
    </font>
    <font>
      <sz val="9"/>
      <color theme="1"/>
      <name val="Encode Sans Expanded SemiBold"/>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AB003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auto="1"/>
      </left>
      <right/>
      <top style="thin">
        <color theme="0" tint="-0.249977111117893"/>
      </top>
      <bottom style="thin">
        <color auto="1"/>
      </bottom>
      <diagonal/>
    </border>
    <border>
      <left style="thin">
        <color theme="0" tint="-0.249977111117893"/>
      </left>
      <right/>
      <top style="thin">
        <color auto="1"/>
      </top>
      <bottom style="thin">
        <color auto="1"/>
      </bottom>
      <diagonal/>
    </border>
    <border>
      <left style="thin">
        <color theme="0" tint="-0.249977111117893"/>
      </left>
      <right style="thin">
        <color theme="0" tint="-0.249977111117893"/>
      </right>
      <top style="thin">
        <color auto="1"/>
      </top>
      <bottom style="thin">
        <color auto="1"/>
      </bottom>
      <diagonal/>
    </border>
    <border>
      <left style="thin">
        <color auto="1"/>
      </left>
      <right style="thin">
        <color theme="0" tint="-0.249977111117893"/>
      </right>
      <top style="thin">
        <color auto="1"/>
      </top>
      <bottom style="thin">
        <color auto="1"/>
      </bottom>
      <diagonal/>
    </border>
    <border>
      <left style="thin">
        <color auto="1"/>
      </left>
      <right/>
      <top style="thin">
        <color auto="1"/>
      </top>
      <bottom style="thin">
        <color theme="0" tint="-0.249977111117893"/>
      </bottom>
      <diagonal/>
    </border>
  </borders>
  <cellStyleXfs count="2">
    <xf numFmtId="0" fontId="0" fillId="0" borderId="0"/>
    <xf numFmtId="43" fontId="1" fillId="0" borderId="0" applyFont="0" applyFill="0" applyBorder="0" applyAlignment="0" applyProtection="0"/>
  </cellStyleXfs>
  <cellXfs count="51">
    <xf numFmtId="0" fontId="0" fillId="0" borderId="0" xfId="0"/>
    <xf numFmtId="0" fontId="0" fillId="0" borderId="0" xfId="0" applyFont="1"/>
    <xf numFmtId="3" fontId="0" fillId="0" borderId="0" xfId="0" applyNumberFormat="1" applyFont="1"/>
    <xf numFmtId="43" fontId="0" fillId="0" borderId="0" xfId="0" applyNumberFormat="1" applyFont="1"/>
    <xf numFmtId="43" fontId="0" fillId="0" borderId="0" xfId="1" applyFont="1"/>
    <xf numFmtId="0" fontId="2"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0" xfId="0" applyFont="1" applyAlignment="1">
      <alignment vertical="center"/>
    </xf>
    <xf numFmtId="3" fontId="4" fillId="2" borderId="1" xfId="1" applyNumberFormat="1" applyFont="1" applyFill="1" applyBorder="1" applyAlignment="1">
      <alignment vertical="center"/>
    </xf>
    <xf numFmtId="0" fontId="4" fillId="2" borderId="1" xfId="0" applyFont="1" applyFill="1" applyBorder="1" applyAlignment="1">
      <alignment vertical="center"/>
    </xf>
    <xf numFmtId="0" fontId="5" fillId="0" borderId="0" xfId="0" applyFont="1"/>
    <xf numFmtId="3" fontId="5" fillId="0" borderId="2" xfId="0" applyNumberFormat="1" applyFont="1" applyBorder="1"/>
    <xf numFmtId="0" fontId="5" fillId="0" borderId="2" xfId="0" applyFont="1" applyBorder="1"/>
    <xf numFmtId="0" fontId="5" fillId="0" borderId="0" xfId="0" applyFont="1" applyFill="1" applyAlignment="1">
      <alignment vertical="center"/>
    </xf>
    <xf numFmtId="3" fontId="5" fillId="0" borderId="2" xfId="0" applyNumberFormat="1" applyFont="1" applyFill="1" applyBorder="1" applyAlignment="1">
      <alignment vertical="center"/>
    </xf>
    <xf numFmtId="3" fontId="5" fillId="0" borderId="2" xfId="1" applyNumberFormat="1" applyFont="1" applyFill="1" applyBorder="1" applyAlignment="1">
      <alignment vertical="center"/>
    </xf>
    <xf numFmtId="3" fontId="5" fillId="0" borderId="2" xfId="1" applyNumberFormat="1" applyFont="1" applyBorder="1" applyAlignment="1">
      <alignment vertical="center"/>
    </xf>
    <xf numFmtId="0" fontId="5" fillId="0" borderId="2" xfId="0" applyFont="1" applyFill="1" applyBorder="1" applyAlignment="1">
      <alignment vertical="center" wrapText="1"/>
    </xf>
    <xf numFmtId="0" fontId="5" fillId="0" borderId="2" xfId="0" applyFont="1" applyFill="1" applyBorder="1" applyAlignment="1">
      <alignment horizontal="left" vertical="center"/>
    </xf>
    <xf numFmtId="0" fontId="5" fillId="0" borderId="0" xfId="0" applyFont="1" applyAlignment="1">
      <alignment vertical="center"/>
    </xf>
    <xf numFmtId="3" fontId="5" fillId="0" borderId="2" xfId="0" applyNumberFormat="1" applyFont="1" applyBorder="1" applyAlignment="1">
      <alignment vertical="center"/>
    </xf>
    <xf numFmtId="0" fontId="5" fillId="3" borderId="2" xfId="0" applyFont="1" applyFill="1" applyBorder="1" applyAlignment="1">
      <alignment horizontal="left" vertical="center"/>
    </xf>
    <xf numFmtId="0" fontId="5" fillId="0" borderId="2" xfId="0" applyFont="1" applyFill="1" applyBorder="1" applyAlignment="1">
      <alignment horizontal="left" vertical="center" wrapText="1" indent="5"/>
    </xf>
    <xf numFmtId="3" fontId="4" fillId="0" borderId="2" xfId="0" applyNumberFormat="1" applyFont="1" applyBorder="1" applyAlignment="1">
      <alignment vertical="center"/>
    </xf>
    <xf numFmtId="0" fontId="4" fillId="0" borderId="2" xfId="0" applyFont="1" applyFill="1" applyBorder="1" applyAlignment="1">
      <alignment horizontal="left" vertical="center" wrapText="1" indent="2"/>
    </xf>
    <xf numFmtId="0" fontId="5" fillId="3" borderId="2" xfId="0" applyFont="1" applyFill="1" applyBorder="1" applyAlignment="1">
      <alignment horizontal="left" vertical="center" indent="1"/>
    </xf>
    <xf numFmtId="3" fontId="5" fillId="0" borderId="3" xfId="0" applyNumberFormat="1" applyFont="1" applyBorder="1" applyAlignment="1">
      <alignment vertical="center"/>
    </xf>
    <xf numFmtId="0" fontId="5" fillId="3" borderId="3" xfId="0" applyFont="1" applyFill="1" applyBorder="1" applyAlignment="1">
      <alignment horizontal="left" vertical="center"/>
    </xf>
    <xf numFmtId="3" fontId="4" fillId="4" borderId="1" xfId="0" applyNumberFormat="1" applyFont="1" applyFill="1" applyBorder="1" applyAlignment="1">
      <alignment vertical="center"/>
    </xf>
    <xf numFmtId="0" fontId="4" fillId="4" borderId="4" xfId="0" applyFont="1" applyFill="1" applyBorder="1" applyAlignment="1">
      <alignment vertical="center" wrapText="1"/>
    </xf>
    <xf numFmtId="0" fontId="6" fillId="0" borderId="0" xfId="0" applyFont="1"/>
    <xf numFmtId="0" fontId="6" fillId="0" borderId="5" xfId="0" applyFont="1" applyBorder="1"/>
    <xf numFmtId="0" fontId="6" fillId="0" borderId="0" xfId="0" applyFont="1" applyBorder="1"/>
    <xf numFmtId="0" fontId="6" fillId="0" borderId="6" xfId="0" applyFont="1" applyBorder="1"/>
    <xf numFmtId="0" fontId="7" fillId="0" borderId="0" xfId="0" applyFont="1"/>
    <xf numFmtId="37" fontId="8" fillId="5" borderId="4" xfId="1" applyNumberFormat="1" applyFont="1" applyFill="1" applyBorder="1" applyAlignment="1" applyProtection="1">
      <alignment horizontal="center" vertical="center"/>
    </xf>
    <xf numFmtId="37" fontId="8" fillId="5" borderId="1" xfId="1" applyNumberFormat="1" applyFont="1" applyFill="1" applyBorder="1" applyAlignment="1" applyProtection="1">
      <alignment horizontal="center" vertical="center"/>
    </xf>
    <xf numFmtId="37" fontId="8" fillId="5" borderId="1" xfId="1" applyNumberFormat="1" applyFont="1" applyFill="1" applyBorder="1" applyAlignment="1" applyProtection="1">
      <alignment horizontal="center" wrapText="1"/>
    </xf>
    <xf numFmtId="0" fontId="9" fillId="0" borderId="0" xfId="0" applyFont="1"/>
    <xf numFmtId="0" fontId="10" fillId="0" borderId="0" xfId="0" applyFont="1" applyBorder="1"/>
    <xf numFmtId="0" fontId="13" fillId="0" borderId="0" xfId="0" applyFont="1"/>
    <xf numFmtId="0" fontId="3" fillId="0" borderId="0" xfId="0" applyFont="1" applyAlignment="1">
      <alignment horizontal="left" vertical="center" wrapText="1"/>
    </xf>
    <xf numFmtId="37" fontId="12" fillId="0" borderId="0" xfId="1" applyNumberFormat="1" applyFont="1" applyFill="1" applyBorder="1" applyAlignment="1" applyProtection="1">
      <alignment horizontal="center"/>
    </xf>
    <xf numFmtId="164" fontId="12" fillId="0" borderId="0" xfId="1" applyNumberFormat="1" applyFont="1" applyFill="1" applyBorder="1" applyAlignment="1" applyProtection="1">
      <alignment horizontal="center" vertical="center"/>
    </xf>
    <xf numFmtId="164" fontId="11" fillId="0" borderId="0" xfId="1" applyNumberFormat="1" applyFont="1" applyFill="1" applyBorder="1" applyAlignment="1" applyProtection="1">
      <alignment horizontal="center" vertical="center"/>
    </xf>
    <xf numFmtId="0" fontId="8" fillId="5" borderId="11" xfId="0" applyFont="1" applyFill="1" applyBorder="1" applyAlignment="1">
      <alignment horizontal="center" vertical="center"/>
    </xf>
    <xf numFmtId="0" fontId="8" fillId="5" borderId="7" xfId="0" applyFont="1" applyFill="1" applyBorder="1" applyAlignment="1">
      <alignment horizontal="center" vertical="center"/>
    </xf>
    <xf numFmtId="37" fontId="8" fillId="5" borderId="10" xfId="1" applyNumberFormat="1" applyFont="1" applyFill="1" applyBorder="1" applyAlignment="1" applyProtection="1">
      <alignment horizontal="center"/>
    </xf>
    <xf numFmtId="37" fontId="8" fillId="5" borderId="9" xfId="1" applyNumberFormat="1" applyFont="1" applyFill="1" applyBorder="1" applyAlignment="1" applyProtection="1">
      <alignment horizontal="center"/>
    </xf>
    <xf numFmtId="37" fontId="8" fillId="5" borderId="8" xfId="1" applyNumberFormat="1" applyFont="1" applyFill="1" applyBorder="1" applyAlignment="1" applyProtection="1">
      <alignment horizontal="center"/>
    </xf>
    <xf numFmtId="37" fontId="8" fillId="5" borderId="1"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433916</xdr:colOff>
      <xdr:row>0</xdr:row>
      <xdr:rowOff>222250</xdr:rowOff>
    </xdr:from>
    <xdr:ext cx="1958338" cy="718942"/>
    <xdr:pic>
      <xdr:nvPicPr>
        <xdr:cNvPr id="2" name="Imagen 1"/>
        <xdr:cNvPicPr>
          <a:picLocks noChangeAspect="1"/>
        </xdr:cNvPicPr>
      </xdr:nvPicPr>
      <xdr:blipFill rotWithShape="1">
        <a:blip xmlns:r="http://schemas.openxmlformats.org/officeDocument/2006/relationships" r:embed="rId1"/>
        <a:srcRect l="3009" t="5953"/>
        <a:stretch/>
      </xdr:blipFill>
      <xdr:spPr>
        <a:xfrm>
          <a:off x="433916" y="193675"/>
          <a:ext cx="1958338" cy="718942"/>
        </a:xfrm>
        <a:prstGeom prst="rect">
          <a:avLst/>
        </a:prstGeom>
      </xdr:spPr>
    </xdr:pic>
    <xdr:clientData/>
  </xdr:oneCellAnchor>
  <xdr:oneCellAnchor>
    <xdr:from>
      <xdr:col>5</xdr:col>
      <xdr:colOff>783167</xdr:colOff>
      <xdr:row>0</xdr:row>
      <xdr:rowOff>179917</xdr:rowOff>
    </xdr:from>
    <xdr:ext cx="784691" cy="862942"/>
    <xdr:pic>
      <xdr:nvPicPr>
        <xdr:cNvPr id="3" name="Imagen 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4574117" y="179917"/>
          <a:ext cx="784691" cy="862942"/>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H70"/>
  <sheetViews>
    <sheetView showGridLines="0" tabSelected="1" topLeftCell="A46" zoomScaleNormal="100" workbookViewId="0">
      <selection activeCell="A2" sqref="A2:G2"/>
    </sheetView>
  </sheetViews>
  <sheetFormatPr baseColWidth="10" defaultColWidth="11.42578125" defaultRowHeight="15" x14ac:dyDescent="0.25"/>
  <cols>
    <col min="1" max="1" width="61.28515625" style="1" customWidth="1"/>
    <col min="2" max="7" width="19.85546875" style="1" customWidth="1"/>
    <col min="8" max="16384" width="11.42578125" style="1"/>
  </cols>
  <sheetData>
    <row r="1" spans="1:7" s="40" customFormat="1" ht="20.25" x14ac:dyDescent="0.45">
      <c r="A1" s="42" t="s">
        <v>44</v>
      </c>
      <c r="B1" s="42"/>
      <c r="C1" s="42"/>
      <c r="D1" s="42"/>
      <c r="E1" s="42"/>
      <c r="F1" s="42"/>
      <c r="G1" s="42"/>
    </row>
    <row r="2" spans="1:7" s="39" customFormat="1" ht="24" customHeight="1" x14ac:dyDescent="0.45">
      <c r="A2" s="43" t="s">
        <v>43</v>
      </c>
      <c r="B2" s="43"/>
      <c r="C2" s="43"/>
      <c r="D2" s="43"/>
      <c r="E2" s="43"/>
      <c r="F2" s="43"/>
      <c r="G2" s="43"/>
    </row>
    <row r="3" spans="1:7" s="39" customFormat="1" ht="24" customHeight="1" x14ac:dyDescent="0.45">
      <c r="A3" s="43" t="s">
        <v>42</v>
      </c>
      <c r="B3" s="43"/>
      <c r="C3" s="43"/>
      <c r="D3" s="43"/>
      <c r="E3" s="43"/>
      <c r="F3" s="43"/>
      <c r="G3" s="43"/>
    </row>
    <row r="4" spans="1:7" s="39" customFormat="1" ht="21" customHeight="1" x14ac:dyDescent="0.45">
      <c r="A4" s="44" t="s">
        <v>41</v>
      </c>
      <c r="B4" s="44"/>
      <c r="C4" s="44"/>
      <c r="D4" s="44"/>
      <c r="E4" s="44"/>
      <c r="F4" s="44"/>
      <c r="G4" s="44"/>
    </row>
    <row r="5" spans="1:7" s="38" customFormat="1" ht="9.9499999999999993" customHeight="1" x14ac:dyDescent="0.55000000000000004"/>
    <row r="6" spans="1:7" s="34" customFormat="1" ht="20.25" x14ac:dyDescent="0.45">
      <c r="A6" s="45" t="s">
        <v>40</v>
      </c>
      <c r="B6" s="47" t="s">
        <v>39</v>
      </c>
      <c r="C6" s="48"/>
      <c r="D6" s="48"/>
      <c r="E6" s="48"/>
      <c r="F6" s="49"/>
      <c r="G6" s="50" t="s">
        <v>38</v>
      </c>
    </row>
    <row r="7" spans="1:7" s="34" customFormat="1" ht="40.5" x14ac:dyDescent="0.45">
      <c r="A7" s="46"/>
      <c r="B7" s="36" t="s">
        <v>37</v>
      </c>
      <c r="C7" s="37" t="s">
        <v>36</v>
      </c>
      <c r="D7" s="36" t="s">
        <v>35</v>
      </c>
      <c r="E7" s="36" t="s">
        <v>34</v>
      </c>
      <c r="F7" s="35" t="s">
        <v>33</v>
      </c>
      <c r="G7" s="50"/>
    </row>
    <row r="8" spans="1:7" s="30" customFormat="1" ht="8.1" customHeight="1" x14ac:dyDescent="0.2">
      <c r="A8" s="33"/>
      <c r="B8" s="32"/>
      <c r="C8" s="32"/>
      <c r="D8" s="32"/>
      <c r="E8" s="32"/>
      <c r="F8" s="32"/>
      <c r="G8" s="31"/>
    </row>
    <row r="9" spans="1:7" s="7" customFormat="1" ht="24.95" customHeight="1" x14ac:dyDescent="0.25">
      <c r="A9" s="29" t="s">
        <v>32</v>
      </c>
      <c r="B9" s="28">
        <f t="shared" ref="B9:G9" si="0">B11+B14+B24+B29+B32+B38</f>
        <v>60852809778.280006</v>
      </c>
      <c r="C9" s="28">
        <f t="shared" si="0"/>
        <v>7293916066.4598866</v>
      </c>
      <c r="D9" s="28">
        <f t="shared" si="0"/>
        <v>68146725844.739883</v>
      </c>
      <c r="E9" s="28">
        <f t="shared" si="0"/>
        <v>65030468078.309952</v>
      </c>
      <c r="F9" s="28">
        <f t="shared" si="0"/>
        <v>63942819994.27993</v>
      </c>
      <c r="G9" s="28">
        <f t="shared" si="0"/>
        <v>3116257766.4299402</v>
      </c>
    </row>
    <row r="10" spans="1:7" s="19" customFormat="1" ht="8.1" customHeight="1" x14ac:dyDescent="0.25">
      <c r="A10" s="21"/>
      <c r="B10" s="20"/>
      <c r="C10" s="20"/>
      <c r="D10" s="20"/>
      <c r="E10" s="20"/>
      <c r="F10" s="20"/>
      <c r="G10" s="20"/>
    </row>
    <row r="11" spans="1:7" s="19" customFormat="1" ht="24.95" customHeight="1" x14ac:dyDescent="0.25">
      <c r="A11" s="24" t="s">
        <v>31</v>
      </c>
      <c r="B11" s="23">
        <f t="shared" ref="B11:G11" si="1">SUM(B12:B13)</f>
        <v>1597747105.7699997</v>
      </c>
      <c r="C11" s="23">
        <f t="shared" si="1"/>
        <v>1372243307.8400009</v>
      </c>
      <c r="D11" s="23">
        <f t="shared" si="1"/>
        <v>2969990413.6100006</v>
      </c>
      <c r="E11" s="23">
        <f t="shared" si="1"/>
        <v>2936709191.8400002</v>
      </c>
      <c r="F11" s="23">
        <f t="shared" si="1"/>
        <v>2906202432.0100002</v>
      </c>
      <c r="G11" s="23">
        <f t="shared" si="1"/>
        <v>33281221.770000696</v>
      </c>
    </row>
    <row r="12" spans="1:7" s="19" customFormat="1" ht="24.95" customHeight="1" x14ac:dyDescent="0.25">
      <c r="A12" s="22" t="s">
        <v>30</v>
      </c>
      <c r="B12" s="16">
        <v>1040288302.1999998</v>
      </c>
      <c r="C12" s="16">
        <f>D12-B12</f>
        <v>808937083.77000046</v>
      </c>
      <c r="D12" s="16">
        <v>1849225385.9700003</v>
      </c>
      <c r="E12" s="16">
        <v>1820045675.77</v>
      </c>
      <c r="F12" s="16">
        <v>1813547145.99</v>
      </c>
      <c r="G12" s="20">
        <f>D12-E12</f>
        <v>29179710.200000286</v>
      </c>
    </row>
    <row r="13" spans="1:7" s="19" customFormat="1" ht="24.95" customHeight="1" x14ac:dyDescent="0.25">
      <c r="A13" s="22" t="s">
        <v>29</v>
      </c>
      <c r="B13" s="16">
        <v>557458803.56999993</v>
      </c>
      <c r="C13" s="16">
        <f>D13-B13</f>
        <v>563306224.07000041</v>
      </c>
      <c r="D13" s="16">
        <v>1120765027.6400003</v>
      </c>
      <c r="E13" s="16">
        <v>1116663516.0699999</v>
      </c>
      <c r="F13" s="16">
        <v>1092655286.02</v>
      </c>
      <c r="G13" s="20">
        <f>D13-E13</f>
        <v>4101511.5700004101</v>
      </c>
    </row>
    <row r="14" spans="1:7" s="7" customFormat="1" ht="24.95" customHeight="1" x14ac:dyDescent="0.25">
      <c r="A14" s="24" t="s">
        <v>28</v>
      </c>
      <c r="B14" s="23">
        <f t="shared" ref="B14:G14" si="2">SUM(B15:B22)</f>
        <v>50965668730.470001</v>
      </c>
      <c r="C14" s="23">
        <f t="shared" si="2"/>
        <v>7252772467.8398848</v>
      </c>
      <c r="D14" s="23">
        <f t="shared" si="2"/>
        <v>58218441198.309883</v>
      </c>
      <c r="E14" s="23">
        <f t="shared" si="2"/>
        <v>55198711444.29995</v>
      </c>
      <c r="F14" s="23">
        <f t="shared" si="2"/>
        <v>54186464240.339928</v>
      </c>
      <c r="G14" s="23">
        <f t="shared" si="2"/>
        <v>3019729754.0099392</v>
      </c>
    </row>
    <row r="15" spans="1:7" s="19" customFormat="1" ht="24.95" customHeight="1" x14ac:dyDescent="0.25">
      <c r="A15" s="22" t="s">
        <v>27</v>
      </c>
      <c r="B15" s="16">
        <v>36993249022.529984</v>
      </c>
      <c r="C15" s="16">
        <f>D15-B15</f>
        <v>4695671514.9999161</v>
      </c>
      <c r="D15" s="16">
        <v>41688920537.5299</v>
      </c>
      <c r="E15" s="16">
        <v>41282881588.879944</v>
      </c>
      <c r="F15" s="16">
        <v>40736722908.339943</v>
      </c>
      <c r="G15" s="20">
        <f t="shared" ref="G15:G22" si="3">D15-E15</f>
        <v>406038948.64995575</v>
      </c>
    </row>
    <row r="16" spans="1:7" s="19" customFormat="1" ht="24.95" customHeight="1" x14ac:dyDescent="0.25">
      <c r="A16" s="22" t="s">
        <v>26</v>
      </c>
      <c r="B16" s="16"/>
      <c r="C16" s="16"/>
      <c r="D16" s="16"/>
      <c r="E16" s="16"/>
      <c r="F16" s="16"/>
      <c r="G16" s="20">
        <f t="shared" si="3"/>
        <v>0</v>
      </c>
    </row>
    <row r="17" spans="1:7" s="19" customFormat="1" ht="24.95" customHeight="1" x14ac:dyDescent="0.25">
      <c r="A17" s="22" t="s">
        <v>25</v>
      </c>
      <c r="B17" s="16">
        <v>8358482162.3000154</v>
      </c>
      <c r="C17" s="16">
        <f>D17-B17</f>
        <v>2192856755.3999662</v>
      </c>
      <c r="D17" s="16">
        <v>10551338917.699982</v>
      </c>
      <c r="E17" s="16">
        <v>9939407867.2600002</v>
      </c>
      <c r="F17" s="16">
        <v>9533744164.2299805</v>
      </c>
      <c r="G17" s="20">
        <f t="shared" si="3"/>
        <v>611931050.43998146</v>
      </c>
    </row>
    <row r="18" spans="1:7" s="19" customFormat="1" ht="24.95" customHeight="1" x14ac:dyDescent="0.25">
      <c r="A18" s="22" t="s">
        <v>24</v>
      </c>
      <c r="B18" s="16">
        <v>33847497.580000006</v>
      </c>
      <c r="C18" s="16">
        <f>D18-B18</f>
        <v>76276791.439999968</v>
      </c>
      <c r="D18" s="16">
        <v>110124289.01999997</v>
      </c>
      <c r="E18" s="16">
        <v>106472397.31999998</v>
      </c>
      <c r="F18" s="16">
        <v>92512650.469999969</v>
      </c>
      <c r="G18" s="20">
        <f t="shared" si="3"/>
        <v>3651891.6999999881</v>
      </c>
    </row>
    <row r="19" spans="1:7" s="19" customFormat="1" ht="24.95" customHeight="1" x14ac:dyDescent="0.25">
      <c r="A19" s="22" t="s">
        <v>23</v>
      </c>
      <c r="B19" s="16">
        <v>122499762.75000007</v>
      </c>
      <c r="C19" s="16">
        <f>D19-B19</f>
        <v>24126612.309999928</v>
      </c>
      <c r="D19" s="16">
        <v>146626375.06</v>
      </c>
      <c r="E19" s="16">
        <v>141766917.78999999</v>
      </c>
      <c r="F19" s="16">
        <v>140065268.45000002</v>
      </c>
      <c r="G19" s="20">
        <f t="shared" si="3"/>
        <v>4859457.2700000107</v>
      </c>
    </row>
    <row r="20" spans="1:7" s="19" customFormat="1" ht="24.95" customHeight="1" x14ac:dyDescent="0.25">
      <c r="A20" s="22" t="s">
        <v>22</v>
      </c>
      <c r="B20" s="20"/>
      <c r="C20" s="20"/>
      <c r="D20" s="16"/>
      <c r="E20" s="20"/>
      <c r="F20" s="20"/>
      <c r="G20" s="20">
        <f t="shared" si="3"/>
        <v>0</v>
      </c>
    </row>
    <row r="21" spans="1:7" s="19" customFormat="1" ht="24.95" customHeight="1" x14ac:dyDescent="0.25">
      <c r="A21" s="22" t="s">
        <v>21</v>
      </c>
      <c r="B21" s="16">
        <v>2246495057.8199997</v>
      </c>
      <c r="C21" s="16">
        <f>D21-B21</f>
        <v>-252580086.37999916</v>
      </c>
      <c r="D21" s="16">
        <v>1993914971.4400005</v>
      </c>
      <c r="E21" s="16">
        <v>1993914971.4400005</v>
      </c>
      <c r="F21" s="16">
        <v>1990400219.8000004</v>
      </c>
      <c r="G21" s="20">
        <f t="shared" si="3"/>
        <v>0</v>
      </c>
    </row>
    <row r="22" spans="1:7" s="19" customFormat="1" ht="24.95" customHeight="1" x14ac:dyDescent="0.25">
      <c r="A22" s="22" t="s">
        <v>20</v>
      </c>
      <c r="B22" s="16">
        <v>3211095227.4899993</v>
      </c>
      <c r="C22" s="16">
        <f>D22-B22</f>
        <v>516420880.07000256</v>
      </c>
      <c r="D22" s="16">
        <v>3727516107.5600019</v>
      </c>
      <c r="E22" s="16">
        <v>1734267701.6100001</v>
      </c>
      <c r="F22" s="16">
        <v>1693019029.0500009</v>
      </c>
      <c r="G22" s="20">
        <f t="shared" si="3"/>
        <v>1993248405.9500017</v>
      </c>
    </row>
    <row r="23" spans="1:7" s="19" customFormat="1" ht="8.1" customHeight="1" x14ac:dyDescent="0.25">
      <c r="A23" s="21"/>
      <c r="B23" s="20"/>
      <c r="C23" s="20"/>
      <c r="D23" s="20"/>
      <c r="E23" s="20"/>
      <c r="F23" s="20"/>
      <c r="G23" s="20"/>
    </row>
    <row r="24" spans="1:7" s="7" customFormat="1" ht="24.95" customHeight="1" x14ac:dyDescent="0.25">
      <c r="A24" s="24" t="s">
        <v>19</v>
      </c>
      <c r="B24" s="23">
        <f t="shared" ref="B24:G24" si="4">SUM(B25:B27)</f>
        <v>3618902079.690001</v>
      </c>
      <c r="C24" s="23">
        <f t="shared" si="4"/>
        <v>-1381665432.53</v>
      </c>
      <c r="D24" s="23">
        <f t="shared" si="4"/>
        <v>2237236647.1600008</v>
      </c>
      <c r="E24" s="23">
        <f t="shared" si="4"/>
        <v>2178228942.1400003</v>
      </c>
      <c r="F24" s="23">
        <f t="shared" si="4"/>
        <v>2137666853.3000009</v>
      </c>
      <c r="G24" s="23">
        <f t="shared" si="4"/>
        <v>59007705.020000547</v>
      </c>
    </row>
    <row r="25" spans="1:7" s="19" customFormat="1" ht="24.95" customHeight="1" x14ac:dyDescent="0.25">
      <c r="A25" s="22" t="s">
        <v>18</v>
      </c>
      <c r="B25" s="16">
        <v>3460269518.1000009</v>
      </c>
      <c r="C25" s="16">
        <f>D25-B25</f>
        <v>-1430473716.3200004</v>
      </c>
      <c r="D25" s="16">
        <v>2029795801.7800004</v>
      </c>
      <c r="E25" s="16">
        <v>1973343439.0899999</v>
      </c>
      <c r="F25" s="16">
        <v>1946729163.9100006</v>
      </c>
      <c r="G25" s="20">
        <f>D25-E25</f>
        <v>56452362.690000534</v>
      </c>
    </row>
    <row r="26" spans="1:7" s="19" customFormat="1" ht="24.95" customHeight="1" x14ac:dyDescent="0.25">
      <c r="A26" s="22" t="s">
        <v>17</v>
      </c>
      <c r="B26" s="16">
        <v>158632561.59</v>
      </c>
      <c r="C26" s="16">
        <f>D26-B26</f>
        <v>48808283.790000498</v>
      </c>
      <c r="D26" s="16">
        <v>207440845.3800005</v>
      </c>
      <c r="E26" s="16">
        <v>204885503.05000049</v>
      </c>
      <c r="F26" s="16">
        <v>190937689.39000034</v>
      </c>
      <c r="G26" s="20">
        <f>D26-E26</f>
        <v>2555342.3300000131</v>
      </c>
    </row>
    <row r="27" spans="1:7" s="19" customFormat="1" ht="24.95" customHeight="1" x14ac:dyDescent="0.25">
      <c r="A27" s="22" t="s">
        <v>16</v>
      </c>
      <c r="B27" s="20"/>
      <c r="C27" s="20">
        <f>D27-B27</f>
        <v>0</v>
      </c>
      <c r="D27" s="16"/>
      <c r="E27" s="20"/>
      <c r="F27" s="20"/>
      <c r="G27" s="20">
        <f>D27-E27</f>
        <v>0</v>
      </c>
    </row>
    <row r="28" spans="1:7" s="19" customFormat="1" ht="8.1" customHeight="1" x14ac:dyDescent="0.25">
      <c r="A28" s="27"/>
      <c r="B28" s="26"/>
      <c r="C28" s="26"/>
      <c r="D28" s="26"/>
      <c r="E28" s="26"/>
      <c r="F28" s="26"/>
      <c r="G28" s="26"/>
    </row>
    <row r="29" spans="1:7" s="7" customFormat="1" ht="24.95" customHeight="1" x14ac:dyDescent="0.25">
      <c r="A29" s="24" t="s">
        <v>15</v>
      </c>
      <c r="B29" s="23">
        <f t="shared" ref="B29:G29" si="5">SUM(B30:B31)</f>
        <v>24953594.660000004</v>
      </c>
      <c r="C29" s="23">
        <f t="shared" si="5"/>
        <v>15007994.720000006</v>
      </c>
      <c r="D29" s="23">
        <f t="shared" si="5"/>
        <v>39961589.38000001</v>
      </c>
      <c r="E29" s="23">
        <f t="shared" si="5"/>
        <v>35722503.75</v>
      </c>
      <c r="F29" s="23">
        <f t="shared" si="5"/>
        <v>31390472.349999998</v>
      </c>
      <c r="G29" s="23">
        <f t="shared" si="5"/>
        <v>4239085.6300000101</v>
      </c>
    </row>
    <row r="30" spans="1:7" s="19" customFormat="1" ht="24.95" customHeight="1" x14ac:dyDescent="0.25">
      <c r="A30" s="22" t="s">
        <v>14</v>
      </c>
      <c r="B30" s="16"/>
      <c r="C30" s="16">
        <f>D30-B30</f>
        <v>0</v>
      </c>
      <c r="D30" s="16"/>
      <c r="E30" s="16"/>
      <c r="F30" s="16"/>
      <c r="G30" s="20">
        <f>D30-E30</f>
        <v>0</v>
      </c>
    </row>
    <row r="31" spans="1:7" s="19" customFormat="1" ht="18" customHeight="1" x14ac:dyDescent="0.25">
      <c r="A31" s="22" t="s">
        <v>13</v>
      </c>
      <c r="B31" s="16">
        <v>24953594.660000004</v>
      </c>
      <c r="C31" s="16">
        <f>D31-B31</f>
        <v>15007994.720000006</v>
      </c>
      <c r="D31" s="16">
        <v>39961589.38000001</v>
      </c>
      <c r="E31" s="16">
        <v>35722503.75</v>
      </c>
      <c r="F31" s="16">
        <v>31390472.349999998</v>
      </c>
      <c r="G31" s="20">
        <f>D31-E31</f>
        <v>4239085.6300000101</v>
      </c>
    </row>
    <row r="32" spans="1:7" s="7" customFormat="1" ht="24.95" customHeight="1" x14ac:dyDescent="0.25">
      <c r="A32" s="24" t="s">
        <v>12</v>
      </c>
      <c r="B32" s="23">
        <f t="shared" ref="B32:G32" si="6">SUM(B33:B36)</f>
        <v>99348514.689999998</v>
      </c>
      <c r="C32" s="23">
        <f t="shared" si="6"/>
        <v>23498935.590000004</v>
      </c>
      <c r="D32" s="23">
        <f t="shared" si="6"/>
        <v>122847450.28</v>
      </c>
      <c r="E32" s="23">
        <f t="shared" si="6"/>
        <v>122847450.28</v>
      </c>
      <c r="F32" s="23">
        <f t="shared" si="6"/>
        <v>122847450.28</v>
      </c>
      <c r="G32" s="23">
        <f t="shared" si="6"/>
        <v>0</v>
      </c>
    </row>
    <row r="33" spans="1:7" s="19" customFormat="1" ht="24.95" customHeight="1" x14ac:dyDescent="0.25">
      <c r="A33" s="22" t="s">
        <v>11</v>
      </c>
      <c r="B33" s="16">
        <v>99348514.689999998</v>
      </c>
      <c r="C33" s="16">
        <f>D33-B33</f>
        <v>23498935.590000004</v>
      </c>
      <c r="D33" s="16">
        <v>122847450.28</v>
      </c>
      <c r="E33" s="16">
        <v>122847450.28</v>
      </c>
      <c r="F33" s="16">
        <v>122847450.28</v>
      </c>
      <c r="G33" s="20">
        <f>D33-E33</f>
        <v>0</v>
      </c>
    </row>
    <row r="34" spans="1:7" s="19" customFormat="1" ht="24.95" customHeight="1" x14ac:dyDescent="0.25">
      <c r="A34" s="22" t="s">
        <v>10</v>
      </c>
      <c r="B34" s="20"/>
      <c r="C34" s="20">
        <f>D34-B34</f>
        <v>0</v>
      </c>
      <c r="D34" s="20"/>
      <c r="E34" s="20"/>
      <c r="F34" s="20"/>
      <c r="G34" s="20">
        <f>D34-E34</f>
        <v>0</v>
      </c>
    </row>
    <row r="35" spans="1:7" s="19" customFormat="1" ht="24.95" customHeight="1" x14ac:dyDescent="0.25">
      <c r="A35" s="22" t="s">
        <v>9</v>
      </c>
      <c r="B35" s="20"/>
      <c r="C35" s="20">
        <f>D35-B35</f>
        <v>0</v>
      </c>
      <c r="D35" s="20"/>
      <c r="E35" s="20"/>
      <c r="F35" s="20"/>
      <c r="G35" s="20">
        <f>D35-E35</f>
        <v>0</v>
      </c>
    </row>
    <row r="36" spans="1:7" s="19" customFormat="1" ht="24.95" customHeight="1" x14ac:dyDescent="0.25">
      <c r="A36" s="22" t="s">
        <v>8</v>
      </c>
      <c r="B36" s="20"/>
      <c r="C36" s="20">
        <f>D36-B36</f>
        <v>0</v>
      </c>
      <c r="D36" s="20"/>
      <c r="E36" s="20"/>
      <c r="F36" s="20"/>
      <c r="G36" s="20">
        <f>D36-E36</f>
        <v>0</v>
      </c>
    </row>
    <row r="37" spans="1:7" s="19" customFormat="1" ht="8.1" customHeight="1" x14ac:dyDescent="0.25">
      <c r="A37" s="25"/>
      <c r="B37" s="20"/>
      <c r="C37" s="20"/>
      <c r="D37" s="20"/>
      <c r="E37" s="20"/>
      <c r="F37" s="20"/>
      <c r="G37" s="20"/>
    </row>
    <row r="38" spans="1:7" s="19" customFormat="1" ht="24.95" customHeight="1" x14ac:dyDescent="0.25">
      <c r="A38" s="24" t="s">
        <v>7</v>
      </c>
      <c r="B38" s="23">
        <f t="shared" ref="B38:G38" si="7">SUM(B39)</f>
        <v>4546189753</v>
      </c>
      <c r="C38" s="23">
        <f t="shared" si="7"/>
        <v>12058793</v>
      </c>
      <c r="D38" s="23">
        <f t="shared" si="7"/>
        <v>4558248546</v>
      </c>
      <c r="E38" s="23">
        <f t="shared" si="7"/>
        <v>4558248546</v>
      </c>
      <c r="F38" s="23">
        <f t="shared" si="7"/>
        <v>4558248546</v>
      </c>
      <c r="G38" s="23">
        <f t="shared" si="7"/>
        <v>0</v>
      </c>
    </row>
    <row r="39" spans="1:7" s="19" customFormat="1" ht="24.95" customHeight="1" x14ac:dyDescent="0.25">
      <c r="A39" s="22" t="s">
        <v>6</v>
      </c>
      <c r="B39" s="16">
        <v>4546189753</v>
      </c>
      <c r="C39" s="16">
        <f>D39-B39</f>
        <v>12058793</v>
      </c>
      <c r="D39" s="16">
        <v>4558248546</v>
      </c>
      <c r="E39" s="16">
        <v>4558248546</v>
      </c>
      <c r="F39" s="16">
        <v>4558248546</v>
      </c>
      <c r="G39" s="20">
        <f>D39-E39</f>
        <v>0</v>
      </c>
    </row>
    <row r="40" spans="1:7" s="19" customFormat="1" ht="8.1" customHeight="1" x14ac:dyDescent="0.25">
      <c r="A40" s="21"/>
      <c r="B40" s="20"/>
      <c r="C40" s="20"/>
      <c r="D40" s="16"/>
      <c r="E40" s="20"/>
      <c r="F40" s="20"/>
      <c r="G40" s="20"/>
    </row>
    <row r="41" spans="1:7" s="13" customFormat="1" ht="24.95" customHeight="1" x14ac:dyDescent="0.25">
      <c r="A41" s="17" t="s">
        <v>5</v>
      </c>
      <c r="B41" s="15">
        <v>6806791977</v>
      </c>
      <c r="C41" s="15">
        <f>D41-B41</f>
        <v>530241657.30999851</v>
      </c>
      <c r="D41" s="16">
        <v>7337033634.3099985</v>
      </c>
      <c r="E41" s="15">
        <v>7326210164.3300009</v>
      </c>
      <c r="F41" s="15">
        <v>6819687892.6299973</v>
      </c>
      <c r="G41" s="14">
        <f>D41-E41</f>
        <v>10823469.979997635</v>
      </c>
    </row>
    <row r="42" spans="1:7" s="13" customFormat="1" ht="8.1" customHeight="1" x14ac:dyDescent="0.25">
      <c r="A42" s="18"/>
      <c r="B42" s="14"/>
      <c r="C42" s="14"/>
      <c r="D42" s="16"/>
      <c r="E42" s="14"/>
      <c r="F42" s="14"/>
      <c r="G42" s="14"/>
    </row>
    <row r="43" spans="1:7" s="13" customFormat="1" ht="24.95" customHeight="1" x14ac:dyDescent="0.25">
      <c r="A43" s="17" t="s">
        <v>4</v>
      </c>
      <c r="B43" s="15">
        <v>3013536624.8800006</v>
      </c>
      <c r="C43" s="15">
        <f>D43-B43</f>
        <v>-125628449.85000086</v>
      </c>
      <c r="D43" s="16">
        <v>2887908175.0299997</v>
      </c>
      <c r="E43" s="15">
        <v>2887201669.7999992</v>
      </c>
      <c r="F43" s="15">
        <v>2887201669.7999992</v>
      </c>
      <c r="G43" s="14">
        <f>D43-E43</f>
        <v>706505.23000049591</v>
      </c>
    </row>
    <row r="44" spans="1:7" s="13" customFormat="1" ht="8.1" customHeight="1" x14ac:dyDescent="0.25">
      <c r="A44" s="18"/>
      <c r="B44" s="14"/>
      <c r="C44" s="14"/>
      <c r="D44" s="16"/>
      <c r="E44" s="14"/>
      <c r="F44" s="14"/>
      <c r="G44" s="14"/>
    </row>
    <row r="45" spans="1:7" s="13" customFormat="1" ht="24.95" customHeight="1" x14ac:dyDescent="0.25">
      <c r="A45" s="17" t="s">
        <v>3</v>
      </c>
      <c r="B45" s="15">
        <v>1000050772.84</v>
      </c>
      <c r="C45" s="15">
        <f>D45-B45</f>
        <v>-738151009.6500001</v>
      </c>
      <c r="D45" s="16">
        <v>261899763.18999997</v>
      </c>
      <c r="E45" s="15">
        <v>261899763.18999997</v>
      </c>
      <c r="F45" s="15">
        <v>258665383.64999995</v>
      </c>
      <c r="G45" s="14">
        <f>D45-E45</f>
        <v>0</v>
      </c>
    </row>
    <row r="46" spans="1:7" s="10" customFormat="1" ht="10.5" customHeight="1" x14ac:dyDescent="0.2">
      <c r="A46" s="12"/>
      <c r="B46" s="11"/>
      <c r="C46" s="11"/>
      <c r="D46" s="11"/>
      <c r="E46" s="11"/>
      <c r="F46" s="11"/>
      <c r="G46" s="11"/>
    </row>
    <row r="47" spans="1:7" s="7" customFormat="1" ht="25.5" customHeight="1" x14ac:dyDescent="0.25">
      <c r="A47" s="9" t="s">
        <v>2</v>
      </c>
      <c r="B47" s="8">
        <f t="shared" ref="B47:G47" si="8">B45+B43+B41+B9</f>
        <v>71673189153</v>
      </c>
      <c r="C47" s="8">
        <f t="shared" si="8"/>
        <v>6960378264.2698841</v>
      </c>
      <c r="D47" s="8">
        <f t="shared" si="8"/>
        <v>78633567417.269882</v>
      </c>
      <c r="E47" s="8">
        <f t="shared" si="8"/>
        <v>75505779675.629944</v>
      </c>
      <c r="F47" s="8">
        <f t="shared" si="8"/>
        <v>73908374940.359924</v>
      </c>
      <c r="G47" s="8">
        <f t="shared" si="8"/>
        <v>3127787741.6399384</v>
      </c>
    </row>
    <row r="48" spans="1:7" ht="4.5" customHeight="1" x14ac:dyDescent="0.25"/>
    <row r="49" spans="1:8" ht="30.75" customHeight="1" x14ac:dyDescent="0.25">
      <c r="A49" s="41" t="s">
        <v>1</v>
      </c>
      <c r="B49" s="41"/>
      <c r="C49" s="41"/>
      <c r="D49" s="41"/>
      <c r="E49" s="41"/>
      <c r="F49" s="41"/>
      <c r="G49" s="41"/>
    </row>
    <row r="50" spans="1:8" x14ac:dyDescent="0.25">
      <c r="A50" s="6" t="s">
        <v>0</v>
      </c>
      <c r="F50" s="2"/>
    </row>
    <row r="51" spans="1:8" x14ac:dyDescent="0.25">
      <c r="A51" s="5"/>
      <c r="F51" s="2"/>
    </row>
    <row r="52" spans="1:8" x14ac:dyDescent="0.25">
      <c r="A52" s="5"/>
      <c r="F52" s="2"/>
    </row>
    <row r="53" spans="1:8" x14ac:dyDescent="0.25">
      <c r="A53" s="5"/>
      <c r="F53" s="2"/>
    </row>
    <row r="54" spans="1:8" x14ac:dyDescent="0.25">
      <c r="A54" s="5"/>
      <c r="F54" s="2"/>
    </row>
    <row r="55" spans="1:8" x14ac:dyDescent="0.25">
      <c r="A55" s="5"/>
      <c r="B55" s="2"/>
      <c r="C55" s="2"/>
      <c r="D55" s="2"/>
      <c r="E55" s="2"/>
      <c r="F55" s="2"/>
      <c r="G55" s="2"/>
    </row>
    <row r="56" spans="1:8" x14ac:dyDescent="0.25">
      <c r="A56" s="5"/>
      <c r="B56" s="2"/>
      <c r="C56" s="2"/>
      <c r="D56" s="2"/>
      <c r="E56" s="2"/>
      <c r="F56" s="2"/>
      <c r="G56" s="2"/>
    </row>
    <row r="57" spans="1:8" x14ac:dyDescent="0.25">
      <c r="A57" s="5"/>
      <c r="B57" s="2"/>
      <c r="C57" s="2"/>
      <c r="D57" s="2"/>
      <c r="E57" s="2"/>
      <c r="F57" s="2"/>
      <c r="G57" s="2"/>
      <c r="H57" s="2"/>
    </row>
    <row r="58" spans="1:8" x14ac:dyDescent="0.25">
      <c r="B58" s="4"/>
      <c r="C58" s="4"/>
      <c r="D58" s="4"/>
      <c r="E58" s="4"/>
      <c r="F58" s="4"/>
      <c r="G58" s="4"/>
    </row>
    <row r="59" spans="1:8" x14ac:dyDescent="0.25">
      <c r="B59" s="3"/>
      <c r="C59" s="3"/>
      <c r="D59" s="3"/>
      <c r="E59" s="3"/>
      <c r="F59" s="3"/>
      <c r="G59" s="3"/>
    </row>
    <row r="60" spans="1:8" x14ac:dyDescent="0.25">
      <c r="B60" s="3"/>
      <c r="C60" s="3"/>
      <c r="D60" s="3"/>
      <c r="E60" s="3"/>
      <c r="F60" s="3"/>
      <c r="G60" s="3"/>
    </row>
    <row r="61" spans="1:8" x14ac:dyDescent="0.25">
      <c r="B61" s="3"/>
      <c r="C61" s="3"/>
      <c r="D61" s="3"/>
      <c r="E61" s="3"/>
      <c r="F61" s="3"/>
      <c r="G61" s="3"/>
    </row>
    <row r="62" spans="1:8" x14ac:dyDescent="0.25">
      <c r="B62" s="3"/>
      <c r="C62" s="3"/>
      <c r="D62" s="3"/>
      <c r="E62" s="3"/>
      <c r="F62" s="3"/>
      <c r="G62" s="3"/>
    </row>
    <row r="63" spans="1:8" x14ac:dyDescent="0.25">
      <c r="B63" s="2"/>
      <c r="C63" s="2"/>
      <c r="D63" s="2"/>
      <c r="E63" s="2"/>
      <c r="F63" s="2"/>
      <c r="G63" s="2"/>
    </row>
    <row r="64" spans="1:8" x14ac:dyDescent="0.25">
      <c r="B64" s="2"/>
      <c r="C64" s="2"/>
      <c r="D64" s="2"/>
      <c r="E64" s="2"/>
      <c r="F64" s="2"/>
      <c r="G64" s="2"/>
    </row>
    <row r="65" spans="2:7" x14ac:dyDescent="0.25">
      <c r="B65" s="2"/>
      <c r="C65" s="2"/>
      <c r="D65" s="2"/>
      <c r="E65" s="2"/>
      <c r="F65" s="2"/>
      <c r="G65" s="2"/>
    </row>
    <row r="66" spans="2:7" x14ac:dyDescent="0.25">
      <c r="B66" s="2"/>
      <c r="C66" s="2"/>
      <c r="D66" s="2"/>
      <c r="E66" s="2"/>
      <c r="F66" s="2"/>
      <c r="G66" s="2"/>
    </row>
    <row r="67" spans="2:7" x14ac:dyDescent="0.25">
      <c r="B67" s="2"/>
      <c r="C67" s="2"/>
      <c r="D67" s="2"/>
      <c r="E67" s="2"/>
      <c r="F67" s="2"/>
      <c r="G67" s="2"/>
    </row>
    <row r="69" spans="2:7" x14ac:dyDescent="0.25">
      <c r="E69" s="2"/>
      <c r="F69" s="2"/>
    </row>
    <row r="70" spans="2:7" x14ac:dyDescent="0.25">
      <c r="B70" s="2"/>
      <c r="C70" s="2"/>
      <c r="D70" s="2"/>
      <c r="E70" s="2"/>
      <c r="F70" s="2"/>
      <c r="G70" s="2"/>
    </row>
  </sheetData>
  <mergeCells count="8">
    <mergeCell ref="A49:G49"/>
    <mergeCell ref="A1:G1"/>
    <mergeCell ref="A2:G2"/>
    <mergeCell ref="A3:G3"/>
    <mergeCell ref="A4:G4"/>
    <mergeCell ref="A6:A7"/>
    <mergeCell ref="B6:F6"/>
    <mergeCell ref="G6:G7"/>
  </mergeCells>
  <printOptions horizontalCentered="1"/>
  <pageMargins left="0.31496062992125984" right="0.31496062992125984" top="0.98425196850393704" bottom="0.55118110236220474" header="0.39370078740157483" footer="0.19685039370078741"/>
  <pageSetup scale="70" firstPageNumber="65" orientation="landscape" useFirstPageNumber="1" r:id="rId1"/>
  <headerFooter>
    <oddHeader xml:space="preserve">&amp;C&amp;"Encode Sans Medium,Negrita"&amp;10PODER EJECUTIVO
DEL ESTADO DE TAMAULIPAS&amp;"Arial,Negrita"&amp;12
&amp;"-,Normal"&amp;11&amp;G
</oddHeader>
    <oddFooter>&amp;C&amp;G
&amp;"Encode Sans Medium,Negrita"&amp;10Programática&amp;R&amp;P</oddFooter>
  </headerFooter>
  <rowBreaks count="1" manualBreakCount="1">
    <brk id="28"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Gtos Categoria Programatica</vt:lpstr>
      <vt:lpstr>'Gtos Categoria Programatica'!Área_de_impresión</vt:lpstr>
      <vt:lpstr>'Gtos Categoria Programatica'!Print_Titles</vt:lpstr>
      <vt:lpstr>'Gtos Categoria Programatica'!Títulos_a_imprimir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Elena Ortiz Medina</dc:creator>
  <cp:lastModifiedBy>Mario Alberto Sanchez Ledezma</cp:lastModifiedBy>
  <dcterms:created xsi:type="dcterms:W3CDTF">2024-04-16T23:52:36Z</dcterms:created>
  <dcterms:modified xsi:type="dcterms:W3CDTF">2024-04-18T15:10:38Z</dcterms:modified>
</cp:coreProperties>
</file>