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00"/>
  </bookViews>
  <sheets>
    <sheet name="Edo Flujos de Efectivo 2023" sheetId="1" r:id="rId1"/>
  </sheet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'Edo Flujos de Efectivo 2023'!$A$1:$O$57</definedName>
    <definedName name="AS">#REF!</definedName>
    <definedName name="ASASA">#REF!</definedName>
    <definedName name="_xlnm.Database">#REF!</definedName>
    <definedName name="clas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ss">#REF!</definedName>
    <definedName name="sss">#REF!</definedName>
    <definedName name="T">#REF!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O31" i="1" s="1"/>
  <c r="N32" i="1"/>
  <c r="N31" i="1" s="1"/>
  <c r="O25" i="1"/>
  <c r="O24" i="1" s="1"/>
  <c r="O38" i="1" s="1"/>
  <c r="N25" i="1"/>
  <c r="N24" i="1" s="1"/>
  <c r="N38" i="1" s="1"/>
  <c r="G22" i="1"/>
  <c r="F22" i="1"/>
  <c r="O15" i="1"/>
  <c r="N15" i="1"/>
  <c r="O10" i="1"/>
  <c r="O19" i="1" s="1"/>
  <c r="N10" i="1"/>
  <c r="N19" i="1" s="1"/>
  <c r="G10" i="1"/>
  <c r="G40" i="1" s="1"/>
  <c r="F10" i="1"/>
  <c r="F40" i="1" s="1"/>
  <c r="N40" i="1" s="1"/>
  <c r="O43" i="1" l="1"/>
  <c r="N42" i="1" s="1"/>
  <c r="N43" i="1" s="1"/>
  <c r="O40" i="1"/>
</calcChain>
</file>

<file path=xl/sharedStrings.xml><?xml version="1.0" encoding="utf-8"?>
<sst xmlns="http://schemas.openxmlformats.org/spreadsheetml/2006/main" count="62" uniqueCount="53">
  <si>
    <t>Cuenta Pública</t>
  </si>
  <si>
    <t>Estado de Flujos de Efectivo</t>
  </si>
  <si>
    <t>Del 1 de Enero al 31 de Diciembre de 2023 y 2022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</si>
  <si>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</si>
  <si>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</si>
  <si>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</si>
  <si>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</si>
  <si>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</si>
  <si>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</si>
  <si>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</si>
  <si>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</si>
  <si>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</si>
  <si>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</si>
  <si>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</si>
  <si>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</si>
  <si>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</si>
  <si>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</si>
  <si>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</si>
  <si>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</si>
  <si>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Convenios, Incentivos Derivados de la Colaboracion Fiscal y Fondos Distintos de Aportaciones</t>
  </si>
  <si>
    <t>Otras Aplicaciones de Inversión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</si>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</sst>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Encode Sans Expanded SemiBold"/>
    </font>
    <font>
      <sz val="9"/>
      <color theme="1"/>
      <name val="Encode Sans Expanded SemiBold"/>
    </font>
    <font>
      <b/>
      <sz val="7"/>
      <name val="Encode Sans Expanded SemiBold"/>
    </font>
    <font>
      <b/>
      <sz val="9"/>
      <name val="Encode Sans Expanded SemiBold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DIN Pro Regular"/>
      <family val="2"/>
    </font>
    <font>
      <sz val="8"/>
      <name val="DIN Pro Regular"/>
      <family val="2"/>
    </font>
    <font>
      <sz val="9"/>
      <color theme="1"/>
      <name val="DIN Pro Regular"/>
      <family val="2"/>
    </font>
    <font>
      <sz val="9"/>
      <name val="DIN Pro Regular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4">
    <xf numFmtId="0" fontId="0" fillId="0" borderId="0" xfId="0"/>
    <xf numFmtId="0" fontId="4" fillId="0" borderId="0" xfId="0" applyFont="1" applyFill="1"/>
    <xf numFmtId="0" fontId="4" fillId="0" borderId="0" xfId="0" applyFont="1"/>
    <xf numFmtId="0" fontId="6" fillId="2" borderId="0" xfId="2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0" fontId="6" fillId="2" borderId="0" xfId="2" applyFont="1" applyFill="1" applyBorder="1" applyAlignment="1">
      <alignment horizontal="center" vertical="top"/>
    </xf>
    <xf numFmtId="0" fontId="4" fillId="2" borderId="0" xfId="0" applyFont="1" applyFill="1" applyBorder="1"/>
    <xf numFmtId="0" fontId="4" fillId="2" borderId="1" xfId="0" applyFont="1" applyFill="1" applyBorder="1"/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9" fillId="0" borderId="0" xfId="0" applyFont="1"/>
    <xf numFmtId="0" fontId="10" fillId="2" borderId="4" xfId="0" applyFont="1" applyFill="1" applyBorder="1" applyAlignment="1">
      <alignment vertical="top"/>
    </xf>
    <xf numFmtId="0" fontId="11" fillId="2" borderId="0" xfId="2" applyFont="1" applyFill="1" applyBorder="1" applyAlignment="1">
      <alignment vertical="top"/>
    </xf>
    <xf numFmtId="0" fontId="12" fillId="2" borderId="0" xfId="2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/>
    <xf numFmtId="0" fontId="10" fillId="2" borderId="5" xfId="0" applyFont="1" applyFill="1" applyBorder="1"/>
    <xf numFmtId="0" fontId="10" fillId="0" borderId="0" xfId="0" applyFont="1"/>
    <xf numFmtId="3" fontId="12" fillId="2" borderId="0" xfId="2" applyNumberFormat="1" applyFont="1" applyFill="1" applyBorder="1" applyAlignment="1">
      <alignment vertical="top"/>
    </xf>
    <xf numFmtId="3" fontId="12" fillId="2" borderId="5" xfId="2" applyNumberFormat="1" applyFont="1" applyFill="1" applyBorder="1" applyAlignment="1">
      <alignment vertical="top"/>
    </xf>
    <xf numFmtId="3" fontId="11" fillId="4" borderId="0" xfId="2" applyNumberFormat="1" applyFont="1" applyFill="1" applyBorder="1" applyAlignment="1">
      <alignment vertical="top"/>
    </xf>
    <xf numFmtId="3" fontId="11" fillId="4" borderId="5" xfId="2" applyNumberFormat="1" applyFont="1" applyFill="1" applyBorder="1" applyAlignment="1">
      <alignment vertical="top"/>
    </xf>
    <xf numFmtId="3" fontId="10" fillId="0" borderId="0" xfId="0" applyNumberFormat="1" applyFont="1"/>
    <xf numFmtId="3" fontId="13" fillId="2" borderId="0" xfId="2" applyNumberFormat="1" applyFont="1" applyFill="1" applyBorder="1" applyAlignment="1" applyProtection="1">
      <alignment vertical="top"/>
      <protection locked="0"/>
    </xf>
    <xf numFmtId="3" fontId="12" fillId="0" borderId="0" xfId="2" applyNumberFormat="1" applyFont="1" applyFill="1" applyBorder="1" applyAlignment="1" applyProtection="1">
      <alignment vertical="top"/>
      <protection locked="0"/>
    </xf>
    <xf numFmtId="3" fontId="10" fillId="0" borderId="0" xfId="0" applyNumberFormat="1" applyFont="1" applyFill="1"/>
    <xf numFmtId="3" fontId="12" fillId="0" borderId="5" xfId="2" applyNumberFormat="1" applyFont="1" applyFill="1" applyBorder="1" applyAlignment="1" applyProtection="1">
      <alignment vertical="top"/>
      <protection locked="0"/>
    </xf>
    <xf numFmtId="0" fontId="10" fillId="0" borderId="4" xfId="0" applyFont="1" applyFill="1" applyBorder="1" applyAlignment="1">
      <alignment vertical="top"/>
    </xf>
    <xf numFmtId="0" fontId="11" fillId="0" borderId="0" xfId="2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/>
    <xf numFmtId="0" fontId="12" fillId="0" borderId="0" xfId="2" applyFont="1" applyFill="1" applyBorder="1" applyAlignment="1">
      <alignment horizontal="left" vertical="top"/>
    </xf>
    <xf numFmtId="0" fontId="12" fillId="0" borderId="0" xfId="2" applyFont="1" applyFill="1" applyBorder="1" applyAlignment="1">
      <alignment vertical="top"/>
    </xf>
    <xf numFmtId="3" fontId="13" fillId="2" borderId="0" xfId="2" applyNumberFormat="1" applyFont="1" applyFill="1" applyBorder="1" applyAlignment="1" applyProtection="1">
      <alignment vertical="center"/>
      <protection locked="0"/>
    </xf>
    <xf numFmtId="3" fontId="12" fillId="0" borderId="0" xfId="2" applyNumberFormat="1" applyFont="1" applyFill="1" applyBorder="1" applyAlignment="1" applyProtection="1">
      <alignment vertical="center"/>
      <protection locked="0"/>
    </xf>
    <xf numFmtId="3" fontId="12" fillId="0" borderId="5" xfId="2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left" vertical="top"/>
    </xf>
    <xf numFmtId="0" fontId="11" fillId="0" borderId="0" xfId="2" applyFont="1" applyFill="1" applyBorder="1" applyAlignment="1">
      <alignment horizontal="left" vertical="top"/>
    </xf>
    <xf numFmtId="3" fontId="12" fillId="2" borderId="5" xfId="2" applyNumberFormat="1" applyFont="1" applyFill="1" applyBorder="1" applyAlignment="1" applyProtection="1">
      <alignment vertical="top"/>
      <protection locked="0"/>
    </xf>
    <xf numFmtId="0" fontId="10" fillId="0" borderId="0" xfId="0" applyFont="1" applyFill="1"/>
    <xf numFmtId="3" fontId="12" fillId="2" borderId="0" xfId="2" applyNumberFormat="1" applyFont="1" applyFill="1" applyBorder="1" applyAlignment="1" applyProtection="1">
      <alignment vertical="top"/>
      <protection locked="0"/>
    </xf>
    <xf numFmtId="43" fontId="10" fillId="0" borderId="0" xfId="1" applyFont="1"/>
    <xf numFmtId="43" fontId="10" fillId="0" borderId="0" xfId="0" applyNumberFormat="1" applyFont="1"/>
    <xf numFmtId="0" fontId="12" fillId="0" borderId="0" xfId="0" applyFont="1" applyFill="1" applyBorder="1"/>
    <xf numFmtId="0" fontId="10" fillId="2" borderId="4" xfId="0" applyFont="1" applyFill="1" applyBorder="1" applyAlignment="1">
      <alignment horizontal="left" vertical="top" wrapText="1"/>
    </xf>
    <xf numFmtId="3" fontId="11" fillId="4" borderId="0" xfId="2" applyNumberFormat="1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left" vertical="top" wrapText="1"/>
    </xf>
    <xf numFmtId="3" fontId="11" fillId="4" borderId="5" xfId="2" applyNumberFormat="1" applyFont="1" applyFill="1" applyBorder="1" applyAlignment="1">
      <alignment horizontal="right" vertical="top" wrapText="1"/>
    </xf>
    <xf numFmtId="0" fontId="11" fillId="2" borderId="0" xfId="2" applyFont="1" applyFill="1" applyBorder="1" applyAlignment="1">
      <alignment horizontal="left" vertical="top"/>
    </xf>
    <xf numFmtId="3" fontId="11" fillId="2" borderId="0" xfId="2" applyNumberFormat="1" applyFont="1" applyFill="1" applyBorder="1" applyAlignment="1">
      <alignment horizontal="right" vertical="top" wrapText="1"/>
    </xf>
    <xf numFmtId="0" fontId="11" fillId="2" borderId="0" xfId="2" applyFont="1" applyFill="1" applyBorder="1" applyAlignment="1">
      <alignment horizontal="left" vertical="top" wrapText="1"/>
    </xf>
    <xf numFmtId="3" fontId="11" fillId="2" borderId="5" xfId="2" applyNumberFormat="1" applyFont="1" applyFill="1" applyBorder="1" applyAlignment="1">
      <alignment horizontal="right" vertical="top" wrapText="1"/>
    </xf>
    <xf numFmtId="3" fontId="11" fillId="0" borderId="0" xfId="2" applyNumberFormat="1" applyFont="1" applyFill="1" applyBorder="1" applyAlignment="1" applyProtection="1">
      <alignment horizontal="right" vertical="top" wrapText="1"/>
      <protection locked="0"/>
    </xf>
    <xf numFmtId="3" fontId="11" fillId="2" borderId="5" xfId="2" applyNumberFormat="1" applyFont="1" applyFill="1" applyBorder="1" applyAlignment="1" applyProtection="1">
      <alignment horizontal="right" vertical="top" wrapText="1"/>
      <protection locked="0"/>
    </xf>
    <xf numFmtId="3" fontId="11" fillId="4" borderId="0" xfId="2" applyNumberFormat="1" applyFont="1" applyFill="1" applyBorder="1" applyAlignment="1" applyProtection="1">
      <alignment horizontal="right" vertical="top" wrapText="1"/>
    </xf>
    <xf numFmtId="3" fontId="11" fillId="4" borderId="5" xfId="2" applyNumberFormat="1" applyFont="1" applyFill="1" applyBorder="1" applyAlignment="1" applyProtection="1">
      <alignment horizontal="right" vertical="top" wrapText="1"/>
    </xf>
    <xf numFmtId="0" fontId="10" fillId="2" borderId="6" xfId="0" applyFont="1" applyFill="1" applyBorder="1" applyAlignment="1">
      <alignment vertical="top"/>
    </xf>
    <xf numFmtId="0" fontId="11" fillId="2" borderId="1" xfId="2" applyFont="1" applyFill="1" applyBorder="1" applyAlignment="1">
      <alignment vertical="top"/>
    </xf>
    <xf numFmtId="3" fontId="12" fillId="2" borderId="1" xfId="2" applyNumberFormat="1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0" fillId="2" borderId="7" xfId="0" applyFont="1" applyFill="1" applyBorder="1"/>
    <xf numFmtId="0" fontId="14" fillId="0" borderId="0" xfId="0" applyFont="1" applyFill="1" applyBorder="1" applyAlignment="1" applyProtection="1">
      <alignment vertical="top"/>
    </xf>
    <xf numFmtId="0" fontId="15" fillId="0" borderId="0" xfId="0" applyFont="1" applyFill="1" applyBorder="1"/>
    <xf numFmtId="0" fontId="16" fillId="0" borderId="0" xfId="0" applyFont="1" applyFill="1" applyBorder="1" applyAlignment="1" applyProtection="1">
      <alignment vertical="top"/>
    </xf>
    <xf numFmtId="0" fontId="15" fillId="0" borderId="0" xfId="0" applyFont="1" applyBorder="1"/>
    <xf numFmtId="43" fontId="17" fillId="0" borderId="0" xfId="1" applyFont="1" applyBorder="1"/>
    <xf numFmtId="0" fontId="0" fillId="0" borderId="0" xfId="0" applyBorder="1"/>
    <xf numFmtId="43" fontId="17" fillId="0" borderId="0" xfId="0" applyNumberFormat="1" applyFont="1" applyBorder="1"/>
    <xf numFmtId="0" fontId="18" fillId="2" borderId="0" xfId="0" applyFont="1" applyFill="1" applyBorder="1" applyAlignment="1">
      <alignment vertical="top"/>
    </xf>
    <xf numFmtId="0" fontId="18" fillId="2" borderId="0" xfId="0" applyFont="1" applyFill="1" applyBorder="1"/>
    <xf numFmtId="43" fontId="18" fillId="2" borderId="0" xfId="1" applyFont="1" applyFill="1" applyBorder="1"/>
    <xf numFmtId="0" fontId="17" fillId="2" borderId="0" xfId="0" applyFont="1" applyFill="1" applyBorder="1"/>
    <xf numFmtId="0" fontId="18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top"/>
    </xf>
    <xf numFmtId="0" fontId="19" fillId="2" borderId="0" xfId="0" applyFont="1" applyFill="1" applyBorder="1"/>
    <xf numFmtId="43" fontId="19" fillId="2" borderId="0" xfId="1" applyFont="1" applyFill="1" applyBorder="1"/>
    <xf numFmtId="0" fontId="20" fillId="2" borderId="0" xfId="0" applyFont="1" applyFill="1" applyBorder="1"/>
    <xf numFmtId="0" fontId="21" fillId="2" borderId="0" xfId="0" applyFont="1" applyFill="1" applyBorder="1" applyAlignment="1">
      <alignment horizontal="right" vertical="top"/>
    </xf>
    <xf numFmtId="0" fontId="21" fillId="2" borderId="0" xfId="0" applyFont="1" applyFill="1" applyBorder="1" applyAlignment="1">
      <alignment vertical="top"/>
    </xf>
    <xf numFmtId="0" fontId="20" fillId="2" borderId="0" xfId="0" applyFont="1" applyFill="1" applyBorder="1" applyAlignment="1"/>
    <xf numFmtId="0" fontId="19" fillId="2" borderId="0" xfId="0" applyFont="1" applyFill="1" applyBorder="1" applyAlignment="1">
      <alignment horizontal="right"/>
    </xf>
    <xf numFmtId="0" fontId="19" fillId="2" borderId="0" xfId="0" applyFont="1" applyFill="1" applyBorder="1" applyAlignment="1" applyProtection="1">
      <alignment horizontal="center" vertical="top" wrapText="1"/>
      <protection locked="0"/>
    </xf>
    <xf numFmtId="43" fontId="18" fillId="2" borderId="0" xfId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43" fontId="19" fillId="2" borderId="0" xfId="1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>
      <alignment horizontal="left" vertical="top" wrapText="1"/>
    </xf>
    <xf numFmtId="0" fontId="11" fillId="2" borderId="0" xfId="2" applyFont="1" applyFill="1" applyBorder="1" applyAlignment="1">
      <alignment horizontal="left" vertical="top"/>
    </xf>
    <xf numFmtId="0" fontId="11" fillId="2" borderId="0" xfId="2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left" vertical="top"/>
    </xf>
    <xf numFmtId="0" fontId="11" fillId="0" borderId="0" xfId="2" applyFont="1" applyFill="1" applyBorder="1" applyAlignment="1">
      <alignment horizontal="left" vertical="top"/>
    </xf>
    <xf numFmtId="0" fontId="12" fillId="0" borderId="0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0" fontId="11" fillId="2" borderId="4" xfId="2" applyFont="1" applyFill="1" applyBorder="1" applyAlignment="1">
      <alignment horizontal="left" vertical="top"/>
    </xf>
    <xf numFmtId="0" fontId="12" fillId="2" borderId="0" xfId="2" applyFont="1" applyFill="1" applyBorder="1" applyAlignment="1">
      <alignment horizontal="left" vertical="top" wrapText="1"/>
    </xf>
    <xf numFmtId="0" fontId="12" fillId="2" borderId="0" xfId="2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9819</xdr:colOff>
      <xdr:row>0</xdr:row>
      <xdr:rowOff>157113</xdr:rowOff>
    </xdr:from>
    <xdr:to>
      <xdr:col>3</xdr:col>
      <xdr:colOff>394299</xdr:colOff>
      <xdr:row>3</xdr:row>
      <xdr:rowOff>140644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13907" b="6551"/>
        <a:stretch/>
      </xdr:blipFill>
      <xdr:spPr>
        <a:xfrm>
          <a:off x="343194" y="157113"/>
          <a:ext cx="1537005" cy="726481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190500</xdr:colOff>
      <xdr:row>0</xdr:row>
      <xdr:rowOff>95250</xdr:rowOff>
    </xdr:from>
    <xdr:to>
      <xdr:col>13</xdr:col>
      <xdr:colOff>968716</xdr:colOff>
      <xdr:row>3</xdr:row>
      <xdr:rowOff>211537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95250"/>
          <a:ext cx="778216" cy="859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tabSelected="1" topLeftCell="A40" workbookViewId="0">
      <selection activeCell="D52" sqref="D52"/>
    </sheetView>
  </sheetViews>
  <sheetFormatPr baseColWidth="10" defaultColWidth="11.5703125" defaultRowHeight="12" x14ac:dyDescent="0.2"/>
  <cols>
    <col min="1" max="1" width="2" style="18" customWidth="1"/>
    <col min="2" max="2" width="3" style="18" customWidth="1"/>
    <col min="3" max="3" width="17.28515625" style="18" customWidth="1"/>
    <col min="4" max="4" width="14" style="18" customWidth="1"/>
    <col min="5" max="5" width="18.42578125" style="18" customWidth="1"/>
    <col min="6" max="6" width="15.140625" style="18" customWidth="1"/>
    <col min="7" max="7" width="14.7109375" style="18" customWidth="1"/>
    <col min="8" max="8" width="4.42578125" style="18" customWidth="1"/>
    <col min="9" max="9" width="5.28515625" style="18" customWidth="1"/>
    <col min="10" max="10" width="5.140625" style="18" customWidth="1"/>
    <col min="11" max="11" width="18.140625" style="18" customWidth="1"/>
    <col min="12" max="12" width="17.7109375" style="18" customWidth="1"/>
    <col min="13" max="13" width="15.85546875" style="18" customWidth="1"/>
    <col min="14" max="14" width="17.5703125" style="18" customWidth="1"/>
    <col min="15" max="15" width="14.85546875" style="18" customWidth="1"/>
    <col min="16" max="16" width="13.5703125" style="18" bestFit="1" customWidth="1"/>
    <col min="17" max="17" width="14.85546875" style="18" bestFit="1" customWidth="1"/>
    <col min="18" max="16384" width="11.5703125" style="18"/>
  </cols>
  <sheetData>
    <row r="1" spans="1:17" s="1" customFormat="1" ht="18.75" customHeight="1" x14ac:dyDescent="0.4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7" s="2" customFormat="1" ht="20.25" customHeight="1" x14ac:dyDescent="0.45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7" s="2" customFormat="1" ht="19.5" customHeight="1" x14ac:dyDescent="0.45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7" s="2" customFormat="1" ht="19.5" x14ac:dyDescent="0.45">
      <c r="A4" s="101" t="s">
        <v>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7" s="2" customFormat="1" ht="5.25" customHeight="1" x14ac:dyDescent="0.45">
      <c r="A5" s="3"/>
      <c r="B5" s="3"/>
      <c r="C5" s="4"/>
      <c r="D5" s="3"/>
      <c r="E5" s="3"/>
      <c r="F5" s="5"/>
      <c r="G5" s="5"/>
      <c r="H5" s="4"/>
      <c r="I5" s="6"/>
      <c r="J5" s="6"/>
      <c r="K5" s="6"/>
      <c r="L5" s="6"/>
      <c r="M5" s="6"/>
      <c r="N5" s="6"/>
      <c r="O5" s="7"/>
    </row>
    <row r="6" spans="1:17" s="11" customFormat="1" ht="23.25" customHeight="1" x14ac:dyDescent="0.2">
      <c r="A6" s="102" t="s">
        <v>4</v>
      </c>
      <c r="B6" s="103"/>
      <c r="C6" s="103"/>
      <c r="D6" s="103"/>
      <c r="E6" s="8"/>
      <c r="F6" s="9">
        <v>2023</v>
      </c>
      <c r="G6" s="9">
        <v>2022</v>
      </c>
      <c r="H6" s="10"/>
      <c r="I6" s="103" t="s">
        <v>4</v>
      </c>
      <c r="J6" s="103"/>
      <c r="K6" s="103"/>
      <c r="L6" s="103"/>
      <c r="M6" s="8"/>
      <c r="N6" s="9">
        <v>2023</v>
      </c>
      <c r="O6" s="9">
        <v>2022</v>
      </c>
    </row>
    <row r="7" spans="1:17" ht="6" customHeight="1" x14ac:dyDescent="0.2">
      <c r="A7" s="12"/>
      <c r="B7" s="13"/>
      <c r="C7" s="13"/>
      <c r="D7" s="13"/>
      <c r="E7" s="13"/>
      <c r="F7" s="14"/>
      <c r="G7" s="14"/>
      <c r="H7" s="15"/>
      <c r="I7" s="16"/>
      <c r="J7" s="16"/>
      <c r="K7" s="16"/>
      <c r="L7" s="16"/>
      <c r="M7" s="16"/>
      <c r="N7" s="16"/>
      <c r="O7" s="17"/>
    </row>
    <row r="8" spans="1:17" x14ac:dyDescent="0.2">
      <c r="A8" s="96" t="s">
        <v>5</v>
      </c>
      <c r="B8" s="90"/>
      <c r="C8" s="90"/>
      <c r="D8" s="90"/>
      <c r="E8" s="90"/>
      <c r="F8" s="14"/>
      <c r="G8" s="14"/>
      <c r="H8" s="15"/>
      <c r="I8" s="90" t="s">
        <v>6</v>
      </c>
      <c r="J8" s="90"/>
      <c r="K8" s="90"/>
      <c r="L8" s="90"/>
      <c r="M8" s="90"/>
      <c r="N8" s="19"/>
      <c r="O8" s="20"/>
    </row>
    <row r="9" spans="1:17" x14ac:dyDescent="0.2">
      <c r="A9" s="12"/>
      <c r="B9" s="13"/>
      <c r="C9" s="15"/>
      <c r="D9" s="13"/>
      <c r="E9" s="13"/>
      <c r="F9" s="14"/>
      <c r="G9" s="14"/>
      <c r="H9" s="15"/>
      <c r="I9" s="15"/>
      <c r="J9" s="13"/>
      <c r="K9" s="13"/>
      <c r="L9" s="13"/>
      <c r="M9" s="13"/>
      <c r="N9" s="19"/>
      <c r="O9" s="20"/>
    </row>
    <row r="10" spans="1:17" x14ac:dyDescent="0.2">
      <c r="A10" s="12"/>
      <c r="B10" s="90" t="s">
        <v>7</v>
      </c>
      <c r="C10" s="90"/>
      <c r="D10" s="90"/>
      <c r="E10" s="90"/>
      <c r="F10" s="21">
        <f>SUM(F11:F20)</f>
        <v>78586889496</v>
      </c>
      <c r="G10" s="21">
        <f>SUM(G11:G21)</f>
        <v>70012801426</v>
      </c>
      <c r="H10" s="15"/>
      <c r="I10" s="15"/>
      <c r="J10" s="90" t="s">
        <v>7</v>
      </c>
      <c r="K10" s="90"/>
      <c r="L10" s="90"/>
      <c r="M10" s="90"/>
      <c r="N10" s="21">
        <f>SUM(N11:N13)</f>
        <v>0</v>
      </c>
      <c r="O10" s="22">
        <f>SUM(O11:O13)</f>
        <v>0</v>
      </c>
      <c r="Q10" s="23"/>
    </row>
    <row r="11" spans="1:17" x14ac:dyDescent="0.2">
      <c r="A11" s="12"/>
      <c r="B11" s="13"/>
      <c r="C11" s="97" t="s">
        <v>8</v>
      </c>
      <c r="D11" s="97"/>
      <c r="E11" s="97"/>
      <c r="F11" s="24">
        <v>6288674966</v>
      </c>
      <c r="G11" s="25">
        <v>5630159075</v>
      </c>
      <c r="H11" s="15"/>
      <c r="I11" s="15"/>
      <c r="J11" s="16"/>
      <c r="K11" s="98" t="s">
        <v>9</v>
      </c>
      <c r="L11" s="98"/>
      <c r="M11" s="98"/>
      <c r="N11" s="26">
        <v>0</v>
      </c>
      <c r="O11" s="27">
        <v>0</v>
      </c>
    </row>
    <row r="12" spans="1:17" x14ac:dyDescent="0.2">
      <c r="A12" s="28"/>
      <c r="B12" s="29"/>
      <c r="C12" s="89" t="s">
        <v>10</v>
      </c>
      <c r="D12" s="89"/>
      <c r="E12" s="89"/>
      <c r="F12" s="24">
        <v>0</v>
      </c>
      <c r="G12" s="25">
        <v>0</v>
      </c>
      <c r="H12" s="30"/>
      <c r="I12" s="30"/>
      <c r="J12" s="31"/>
      <c r="K12" s="92" t="s">
        <v>11</v>
      </c>
      <c r="L12" s="92"/>
      <c r="M12" s="92"/>
      <c r="N12" s="26">
        <v>0</v>
      </c>
      <c r="O12" s="27">
        <v>0</v>
      </c>
    </row>
    <row r="13" spans="1:17" x14ac:dyDescent="0.2">
      <c r="A13" s="28"/>
      <c r="B13" s="32"/>
      <c r="C13" s="89" t="s">
        <v>12</v>
      </c>
      <c r="D13" s="89"/>
      <c r="E13" s="89"/>
      <c r="F13" s="24">
        <v>0</v>
      </c>
      <c r="G13" s="25">
        <v>0</v>
      </c>
      <c r="H13" s="30"/>
      <c r="I13" s="30"/>
      <c r="J13" s="33"/>
      <c r="K13" s="92" t="s">
        <v>13</v>
      </c>
      <c r="L13" s="92"/>
      <c r="M13" s="92"/>
      <c r="N13" s="25">
        <v>0</v>
      </c>
      <c r="O13" s="27">
        <v>0</v>
      </c>
    </row>
    <row r="14" spans="1:17" x14ac:dyDescent="0.2">
      <c r="A14" s="28"/>
      <c r="B14" s="32"/>
      <c r="C14" s="89" t="s">
        <v>14</v>
      </c>
      <c r="D14" s="89"/>
      <c r="E14" s="89"/>
      <c r="F14" s="24">
        <v>3078237756</v>
      </c>
      <c r="G14" s="25">
        <v>2967740859</v>
      </c>
      <c r="H14" s="30"/>
      <c r="I14" s="30"/>
      <c r="J14" s="33"/>
      <c r="K14" s="31"/>
      <c r="L14" s="31"/>
      <c r="M14" s="31"/>
      <c r="N14" s="16"/>
      <c r="O14" s="17"/>
    </row>
    <row r="15" spans="1:17" x14ac:dyDescent="0.2">
      <c r="A15" s="28"/>
      <c r="B15" s="32"/>
      <c r="C15" s="89" t="s">
        <v>15</v>
      </c>
      <c r="D15" s="89"/>
      <c r="E15" s="89"/>
      <c r="F15" s="24">
        <v>686420531</v>
      </c>
      <c r="G15" s="25">
        <v>240527604</v>
      </c>
      <c r="H15" s="30"/>
      <c r="I15" s="30"/>
      <c r="J15" s="93" t="s">
        <v>16</v>
      </c>
      <c r="K15" s="93"/>
      <c r="L15" s="93"/>
      <c r="M15" s="93"/>
      <c r="N15" s="21">
        <f>SUM(N16:N18)</f>
        <v>2283187752</v>
      </c>
      <c r="O15" s="22">
        <f>SUM(O16:O18)</f>
        <v>4896210168</v>
      </c>
    </row>
    <row r="16" spans="1:17" x14ac:dyDescent="0.2">
      <c r="A16" s="28"/>
      <c r="B16" s="32"/>
      <c r="C16" s="89" t="s">
        <v>17</v>
      </c>
      <c r="D16" s="89"/>
      <c r="E16" s="89"/>
      <c r="F16" s="24">
        <v>746894389</v>
      </c>
      <c r="G16" s="25">
        <v>607805085</v>
      </c>
      <c r="H16" s="30"/>
      <c r="I16" s="30"/>
      <c r="J16" s="33"/>
      <c r="K16" s="92" t="s">
        <v>9</v>
      </c>
      <c r="L16" s="92"/>
      <c r="M16" s="92"/>
      <c r="N16" s="24">
        <v>2053557297</v>
      </c>
      <c r="O16" s="27">
        <v>4414349591</v>
      </c>
    </row>
    <row r="17" spans="1:16" x14ac:dyDescent="0.2">
      <c r="A17" s="28"/>
      <c r="B17" s="32"/>
      <c r="C17" s="89" t="s">
        <v>18</v>
      </c>
      <c r="D17" s="89"/>
      <c r="E17" s="89"/>
      <c r="F17" s="24">
        <v>0</v>
      </c>
      <c r="G17" s="25">
        <v>0</v>
      </c>
      <c r="H17" s="30"/>
      <c r="I17" s="30"/>
      <c r="J17" s="29"/>
      <c r="K17" s="92" t="s">
        <v>11</v>
      </c>
      <c r="L17" s="92"/>
      <c r="M17" s="92"/>
      <c r="N17" s="24">
        <v>229630455</v>
      </c>
      <c r="O17" s="27">
        <v>481860577</v>
      </c>
      <c r="P17" s="23"/>
    </row>
    <row r="18" spans="1:16" ht="24.75" customHeight="1" x14ac:dyDescent="0.2">
      <c r="A18" s="28"/>
      <c r="B18" s="32"/>
      <c r="C18" s="94" t="s">
        <v>19</v>
      </c>
      <c r="D18" s="94"/>
      <c r="E18" s="94"/>
      <c r="F18" s="34">
        <v>67786661854</v>
      </c>
      <c r="G18" s="35">
        <v>60566568803</v>
      </c>
      <c r="H18" s="30"/>
      <c r="I18" s="30"/>
      <c r="J18" s="31"/>
      <c r="K18" s="95" t="s">
        <v>20</v>
      </c>
      <c r="L18" s="95"/>
      <c r="M18" s="95"/>
      <c r="N18" s="24">
        <v>0</v>
      </c>
      <c r="O18" s="36">
        <v>0</v>
      </c>
    </row>
    <row r="19" spans="1:16" x14ac:dyDescent="0.2">
      <c r="A19" s="28"/>
      <c r="B19" s="32"/>
      <c r="C19" s="89" t="s">
        <v>21</v>
      </c>
      <c r="D19" s="89"/>
      <c r="E19" s="89"/>
      <c r="F19" s="24">
        <v>0</v>
      </c>
      <c r="G19" s="25">
        <v>0</v>
      </c>
      <c r="H19" s="30"/>
      <c r="I19" s="30"/>
      <c r="J19" s="93" t="s">
        <v>22</v>
      </c>
      <c r="K19" s="93"/>
      <c r="L19" s="93"/>
      <c r="M19" s="93"/>
      <c r="N19" s="21">
        <f>N10-N15</f>
        <v>-2283187752</v>
      </c>
      <c r="O19" s="22">
        <f>O10-O15</f>
        <v>-4896210168</v>
      </c>
    </row>
    <row r="20" spans="1:16" x14ac:dyDescent="0.2">
      <c r="A20" s="28"/>
      <c r="B20" s="29"/>
      <c r="C20" s="89" t="s">
        <v>23</v>
      </c>
      <c r="D20" s="89"/>
      <c r="E20" s="37"/>
      <c r="F20" s="24">
        <v>0</v>
      </c>
      <c r="G20" s="25">
        <v>0</v>
      </c>
      <c r="H20" s="30"/>
      <c r="I20" s="30"/>
      <c r="J20" s="31"/>
      <c r="K20" s="31"/>
      <c r="L20" s="31"/>
      <c r="M20" s="31"/>
      <c r="N20" s="16"/>
      <c r="O20" s="17"/>
    </row>
    <row r="21" spans="1:16" ht="9.75" customHeight="1" x14ac:dyDescent="0.2">
      <c r="A21" s="28"/>
      <c r="B21" s="29"/>
      <c r="C21" s="30"/>
      <c r="D21" s="29"/>
      <c r="E21" s="29"/>
      <c r="F21" s="33"/>
      <c r="G21" s="33"/>
      <c r="H21" s="30"/>
      <c r="I21" s="31"/>
      <c r="J21" s="31"/>
      <c r="K21" s="31"/>
      <c r="L21" s="31"/>
      <c r="M21" s="31"/>
      <c r="N21" s="16"/>
      <c r="O21" s="17"/>
    </row>
    <row r="22" spans="1:16" x14ac:dyDescent="0.2">
      <c r="A22" s="28"/>
      <c r="B22" s="93" t="s">
        <v>16</v>
      </c>
      <c r="C22" s="93"/>
      <c r="D22" s="93"/>
      <c r="E22" s="93"/>
      <c r="F22" s="21">
        <f>SUM(F23:F38)</f>
        <v>68430405721</v>
      </c>
      <c r="G22" s="21">
        <f>SUM(G23:G38)</f>
        <v>62491277307</v>
      </c>
      <c r="H22" s="30"/>
      <c r="I22" s="93" t="s">
        <v>24</v>
      </c>
      <c r="J22" s="93"/>
      <c r="K22" s="93"/>
      <c r="L22" s="93"/>
      <c r="M22" s="93"/>
      <c r="N22" s="19"/>
      <c r="O22" s="20"/>
    </row>
    <row r="23" spans="1:16" x14ac:dyDescent="0.2">
      <c r="A23" s="28"/>
      <c r="B23" s="38"/>
      <c r="C23" s="89" t="s">
        <v>25</v>
      </c>
      <c r="D23" s="89"/>
      <c r="E23" s="89"/>
      <c r="F23" s="24">
        <v>26291789914</v>
      </c>
      <c r="G23" s="25">
        <v>24546840389</v>
      </c>
      <c r="H23" s="30"/>
      <c r="I23" s="30"/>
      <c r="J23" s="29"/>
      <c r="K23" s="29"/>
      <c r="L23" s="29"/>
      <c r="M23" s="29"/>
      <c r="N23" s="19"/>
      <c r="O23" s="20"/>
    </row>
    <row r="24" spans="1:16" x14ac:dyDescent="0.2">
      <c r="A24" s="28"/>
      <c r="B24" s="38"/>
      <c r="C24" s="89" t="s">
        <v>26</v>
      </c>
      <c r="D24" s="89"/>
      <c r="E24" s="89"/>
      <c r="F24" s="24">
        <v>713589593</v>
      </c>
      <c r="G24" s="25">
        <v>786409136</v>
      </c>
      <c r="H24" s="30"/>
      <c r="I24" s="31"/>
      <c r="J24" s="93" t="s">
        <v>7</v>
      </c>
      <c r="K24" s="93"/>
      <c r="L24" s="93"/>
      <c r="M24" s="93"/>
      <c r="N24" s="21">
        <f>N25+N28</f>
        <v>1300000000</v>
      </c>
      <c r="O24" s="22">
        <f>O25+O28</f>
        <v>1863000000</v>
      </c>
    </row>
    <row r="25" spans="1:16" x14ac:dyDescent="0.2">
      <c r="A25" s="28"/>
      <c r="B25" s="38"/>
      <c r="C25" s="89" t="s">
        <v>27</v>
      </c>
      <c r="D25" s="89"/>
      <c r="E25" s="89"/>
      <c r="F25" s="24">
        <v>4192670866</v>
      </c>
      <c r="G25" s="25">
        <v>4167945817</v>
      </c>
      <c r="H25" s="30"/>
      <c r="I25" s="30"/>
      <c r="J25" s="31"/>
      <c r="K25" s="92" t="s">
        <v>28</v>
      </c>
      <c r="L25" s="92"/>
      <c r="M25" s="92"/>
      <c r="N25" s="25">
        <f>SUM(N26)</f>
        <v>1300000000</v>
      </c>
      <c r="O25" s="27">
        <f>SUM(O26)</f>
        <v>1863000000</v>
      </c>
    </row>
    <row r="26" spans="1:16" x14ac:dyDescent="0.2">
      <c r="A26" s="28"/>
      <c r="B26" s="29"/>
      <c r="C26" s="89" t="s">
        <v>29</v>
      </c>
      <c r="D26" s="89"/>
      <c r="E26" s="89"/>
      <c r="F26" s="24">
        <v>22040195601</v>
      </c>
      <c r="G26" s="25">
        <v>20264562142</v>
      </c>
      <c r="H26" s="30"/>
      <c r="I26" s="30"/>
      <c r="J26" s="38"/>
      <c r="K26" s="92" t="s">
        <v>30</v>
      </c>
      <c r="L26" s="92"/>
      <c r="M26" s="92"/>
      <c r="N26" s="24">
        <v>1300000000</v>
      </c>
      <c r="O26" s="27">
        <v>1863000000</v>
      </c>
    </row>
    <row r="27" spans="1:16" x14ac:dyDescent="0.2">
      <c r="A27" s="28"/>
      <c r="B27" s="38"/>
      <c r="C27" s="89" t="s">
        <v>31</v>
      </c>
      <c r="D27" s="89"/>
      <c r="E27" s="89"/>
      <c r="F27" s="24">
        <v>0</v>
      </c>
      <c r="G27" s="25">
        <v>0</v>
      </c>
      <c r="H27" s="30"/>
      <c r="I27" s="30"/>
      <c r="J27" s="38"/>
      <c r="K27" s="92" t="s">
        <v>32</v>
      </c>
      <c r="L27" s="92"/>
      <c r="M27" s="92"/>
      <c r="N27" s="24">
        <v>0</v>
      </c>
      <c r="O27" s="39">
        <v>0</v>
      </c>
    </row>
    <row r="28" spans="1:16" x14ac:dyDescent="0.2">
      <c r="A28" s="28"/>
      <c r="B28" s="38"/>
      <c r="C28" s="89" t="s">
        <v>33</v>
      </c>
      <c r="D28" s="89"/>
      <c r="E28" s="89"/>
      <c r="F28" s="24">
        <v>924287919</v>
      </c>
      <c r="G28" s="25">
        <v>467495272</v>
      </c>
      <c r="H28" s="30"/>
      <c r="I28" s="30"/>
      <c r="J28" s="38"/>
      <c r="K28" s="94" t="s">
        <v>34</v>
      </c>
      <c r="L28" s="94"/>
      <c r="M28" s="94"/>
      <c r="N28" s="24">
        <v>0</v>
      </c>
      <c r="O28" s="39">
        <v>0</v>
      </c>
    </row>
    <row r="29" spans="1:16" x14ac:dyDescent="0.2">
      <c r="A29" s="28"/>
      <c r="B29" s="38"/>
      <c r="C29" s="89" t="s">
        <v>35</v>
      </c>
      <c r="D29" s="89"/>
      <c r="E29" s="89"/>
      <c r="F29" s="24">
        <v>1664988102</v>
      </c>
      <c r="G29" s="25">
        <v>1244637919</v>
      </c>
      <c r="H29" s="30"/>
      <c r="I29" s="30"/>
      <c r="J29" s="33"/>
      <c r="K29" s="40"/>
      <c r="L29" s="40"/>
      <c r="M29" s="40"/>
      <c r="N29" s="41"/>
      <c r="O29" s="39"/>
    </row>
    <row r="30" spans="1:16" x14ac:dyDescent="0.2">
      <c r="A30" s="28"/>
      <c r="B30" s="38"/>
      <c r="C30" s="89" t="s">
        <v>36</v>
      </c>
      <c r="D30" s="89"/>
      <c r="E30" s="89"/>
      <c r="F30" s="24">
        <v>122847450</v>
      </c>
      <c r="G30" s="25">
        <v>99919281</v>
      </c>
      <c r="H30" s="30"/>
      <c r="I30" s="30"/>
      <c r="J30" s="33"/>
      <c r="K30" s="31"/>
      <c r="L30" s="31"/>
      <c r="M30" s="31"/>
      <c r="N30" s="16"/>
      <c r="O30" s="17"/>
    </row>
    <row r="31" spans="1:16" x14ac:dyDescent="0.2">
      <c r="A31" s="28"/>
      <c r="B31" s="38"/>
      <c r="C31" s="89" t="s">
        <v>37</v>
      </c>
      <c r="D31" s="89"/>
      <c r="E31" s="89"/>
      <c r="F31" s="24">
        <v>31619750</v>
      </c>
      <c r="G31" s="25">
        <v>4372828</v>
      </c>
      <c r="H31" s="30"/>
      <c r="I31" s="30"/>
      <c r="J31" s="93" t="s">
        <v>16</v>
      </c>
      <c r="K31" s="93"/>
      <c r="L31" s="93"/>
      <c r="M31" s="93"/>
      <c r="N31" s="21">
        <f>N32+N35</f>
        <v>4755399573</v>
      </c>
      <c r="O31" s="22">
        <f>O32+O35</f>
        <v>4421083555</v>
      </c>
    </row>
    <row r="32" spans="1:16" x14ac:dyDescent="0.2">
      <c r="A32" s="28"/>
      <c r="B32" s="38"/>
      <c r="C32" s="89" t="s">
        <v>38</v>
      </c>
      <c r="D32" s="89"/>
      <c r="E32" s="89"/>
      <c r="F32" s="24">
        <v>0</v>
      </c>
      <c r="G32" s="25">
        <v>0</v>
      </c>
      <c r="H32" s="30"/>
      <c r="I32" s="31"/>
      <c r="J32" s="31"/>
      <c r="K32" s="92" t="s">
        <v>39</v>
      </c>
      <c r="L32" s="92"/>
      <c r="M32" s="92"/>
      <c r="N32" s="25">
        <f>N33+N34</f>
        <v>2887201670</v>
      </c>
      <c r="O32" s="27">
        <f>O33+O34</f>
        <v>3294767157</v>
      </c>
    </row>
    <row r="33" spans="1:17" x14ac:dyDescent="0.2">
      <c r="A33" s="28"/>
      <c r="B33" s="38"/>
      <c r="C33" s="89" t="s">
        <v>40</v>
      </c>
      <c r="D33" s="89"/>
      <c r="E33" s="89"/>
      <c r="F33" s="24">
        <v>0</v>
      </c>
      <c r="G33" s="25">
        <v>0</v>
      </c>
      <c r="H33" s="30"/>
      <c r="I33" s="30"/>
      <c r="J33" s="31"/>
      <c r="K33" s="92" t="s">
        <v>30</v>
      </c>
      <c r="L33" s="92"/>
      <c r="M33" s="92"/>
      <c r="N33" s="25">
        <v>2887201670</v>
      </c>
      <c r="O33" s="27">
        <v>3294767157</v>
      </c>
      <c r="P33" s="42"/>
      <c r="Q33" s="43"/>
    </row>
    <row r="34" spans="1:17" x14ac:dyDescent="0.2">
      <c r="A34" s="28"/>
      <c r="B34" s="38"/>
      <c r="C34" s="89" t="s">
        <v>41</v>
      </c>
      <c r="D34" s="89"/>
      <c r="E34" s="89"/>
      <c r="F34" s="24">
        <v>462667</v>
      </c>
      <c r="G34" s="25">
        <v>0</v>
      </c>
      <c r="H34" s="30"/>
      <c r="I34" s="30"/>
      <c r="J34" s="38"/>
      <c r="K34" s="92" t="s">
        <v>32</v>
      </c>
      <c r="L34" s="92"/>
      <c r="M34" s="92"/>
      <c r="N34" s="25">
        <v>0</v>
      </c>
      <c r="O34" s="27">
        <v>0</v>
      </c>
    </row>
    <row r="35" spans="1:17" x14ac:dyDescent="0.2">
      <c r="A35" s="28"/>
      <c r="B35" s="38"/>
      <c r="C35" s="89" t="s">
        <v>42</v>
      </c>
      <c r="D35" s="89"/>
      <c r="E35" s="89"/>
      <c r="F35" s="24">
        <v>6819687893</v>
      </c>
      <c r="G35" s="25">
        <v>6041178770</v>
      </c>
      <c r="H35" s="30"/>
      <c r="I35" s="30"/>
      <c r="J35" s="38"/>
      <c r="K35" s="92" t="s">
        <v>43</v>
      </c>
      <c r="L35" s="92"/>
      <c r="M35" s="92"/>
      <c r="N35" s="25">
        <v>1868197903</v>
      </c>
      <c r="O35" s="27">
        <v>1126316398</v>
      </c>
      <c r="P35" s="23"/>
    </row>
    <row r="36" spans="1:17" x14ac:dyDescent="0.2">
      <c r="A36" s="28"/>
      <c r="B36" s="29"/>
      <c r="C36" s="89" t="s">
        <v>44</v>
      </c>
      <c r="D36" s="89"/>
      <c r="E36" s="89"/>
      <c r="F36" s="24">
        <v>4878641114</v>
      </c>
      <c r="G36" s="25">
        <v>4128149897</v>
      </c>
      <c r="H36" s="30"/>
      <c r="I36" s="30"/>
      <c r="J36" s="38"/>
      <c r="K36" s="92"/>
      <c r="L36" s="92"/>
      <c r="M36" s="92"/>
      <c r="N36" s="41"/>
      <c r="O36" s="39"/>
    </row>
    <row r="37" spans="1:17" x14ac:dyDescent="0.2">
      <c r="A37" s="28"/>
      <c r="B37" s="38"/>
      <c r="C37" s="89" t="s">
        <v>45</v>
      </c>
      <c r="D37" s="89"/>
      <c r="E37" s="89"/>
      <c r="F37" s="24">
        <v>490959468</v>
      </c>
      <c r="G37" s="25">
        <v>41397814</v>
      </c>
      <c r="H37" s="30"/>
      <c r="I37" s="30"/>
      <c r="J37" s="33"/>
      <c r="K37" s="31"/>
      <c r="L37" s="31"/>
      <c r="M37" s="31"/>
      <c r="N37" s="16"/>
      <c r="O37" s="17"/>
    </row>
    <row r="38" spans="1:17" x14ac:dyDescent="0.2">
      <c r="A38" s="28"/>
      <c r="B38" s="38"/>
      <c r="C38" s="89" t="s">
        <v>46</v>
      </c>
      <c r="D38" s="89"/>
      <c r="E38" s="89"/>
      <c r="F38" s="24">
        <v>258665384</v>
      </c>
      <c r="G38" s="25">
        <v>698368042</v>
      </c>
      <c r="H38" s="30"/>
      <c r="I38" s="38" t="s">
        <v>47</v>
      </c>
      <c r="J38" s="38"/>
      <c r="K38" s="38"/>
      <c r="L38" s="38"/>
      <c r="N38" s="21">
        <f>N24-N31</f>
        <v>-3455399573</v>
      </c>
      <c r="O38" s="22">
        <f>O24-O31</f>
        <v>-2558083555</v>
      </c>
    </row>
    <row r="39" spans="1:17" x14ac:dyDescent="0.2">
      <c r="A39" s="28"/>
      <c r="B39" s="38"/>
      <c r="C39" s="31"/>
      <c r="D39" s="31"/>
      <c r="E39" s="31"/>
      <c r="F39" s="44"/>
      <c r="G39" s="31"/>
      <c r="H39" s="30"/>
      <c r="I39" s="30"/>
      <c r="J39" s="33"/>
      <c r="K39" s="33"/>
      <c r="L39" s="33"/>
      <c r="M39" s="33"/>
      <c r="N39" s="19"/>
      <c r="O39" s="20"/>
    </row>
    <row r="40" spans="1:17" x14ac:dyDescent="0.2">
      <c r="A40" s="45"/>
      <c r="B40" s="90" t="s">
        <v>48</v>
      </c>
      <c r="C40" s="90"/>
      <c r="D40" s="90"/>
      <c r="E40" s="90"/>
      <c r="F40" s="46">
        <f>F10-F22</f>
        <v>10156483775</v>
      </c>
      <c r="G40" s="46">
        <f>G10-G22</f>
        <v>7521524119</v>
      </c>
      <c r="H40" s="47"/>
      <c r="I40" s="91" t="s">
        <v>49</v>
      </c>
      <c r="J40" s="91"/>
      <c r="K40" s="91"/>
      <c r="L40" s="91"/>
      <c r="M40" s="91"/>
      <c r="N40" s="46">
        <f>F40+N19+N38</f>
        <v>4417896450</v>
      </c>
      <c r="O40" s="48">
        <f>G40+O19+O38</f>
        <v>67230396</v>
      </c>
    </row>
    <row r="41" spans="1:17" ht="8.25" customHeight="1" x14ac:dyDescent="0.2">
      <c r="A41" s="45"/>
      <c r="B41" s="49"/>
      <c r="C41" s="49"/>
      <c r="D41" s="49"/>
      <c r="E41" s="49"/>
      <c r="F41" s="50"/>
      <c r="G41" s="50"/>
      <c r="H41" s="47"/>
      <c r="I41" s="51"/>
      <c r="J41" s="51"/>
      <c r="K41" s="51"/>
      <c r="L41" s="51"/>
      <c r="M41" s="51"/>
      <c r="N41" s="50"/>
      <c r="O41" s="52"/>
    </row>
    <row r="42" spans="1:17" ht="15.75" customHeight="1" x14ac:dyDescent="0.2">
      <c r="A42" s="45"/>
      <c r="B42" s="49"/>
      <c r="C42" s="49"/>
      <c r="D42" s="49"/>
      <c r="E42" s="49"/>
      <c r="F42" s="50"/>
      <c r="G42" s="50"/>
      <c r="H42" s="47"/>
      <c r="I42" s="91" t="s">
        <v>50</v>
      </c>
      <c r="J42" s="91"/>
      <c r="K42" s="91"/>
      <c r="L42" s="91"/>
      <c r="M42" s="91"/>
      <c r="N42" s="53">
        <f>O43</f>
        <v>2383637662</v>
      </c>
      <c r="O42" s="54">
        <v>2316407266</v>
      </c>
    </row>
    <row r="43" spans="1:17" ht="15" customHeight="1" x14ac:dyDescent="0.2">
      <c r="A43" s="45"/>
      <c r="B43" s="49"/>
      <c r="C43" s="49"/>
      <c r="D43" s="49"/>
      <c r="E43" s="49"/>
      <c r="F43" s="50"/>
      <c r="G43" s="50"/>
      <c r="H43" s="47"/>
      <c r="I43" s="91" t="s">
        <v>51</v>
      </c>
      <c r="J43" s="91"/>
      <c r="K43" s="91"/>
      <c r="L43" s="91"/>
      <c r="M43" s="91"/>
      <c r="N43" s="55">
        <f>N42+N40</f>
        <v>6801534112</v>
      </c>
      <c r="O43" s="56">
        <f>G40+O19+O38+O42</f>
        <v>2383637662</v>
      </c>
      <c r="P43" s="23"/>
      <c r="Q43" s="23"/>
    </row>
    <row r="44" spans="1:17" ht="6" customHeight="1" x14ac:dyDescent="0.2">
      <c r="A44" s="57"/>
      <c r="B44" s="58"/>
      <c r="C44" s="58"/>
      <c r="D44" s="58"/>
      <c r="E44" s="58"/>
      <c r="F44" s="59"/>
      <c r="G44" s="59"/>
      <c r="H44" s="60"/>
      <c r="I44" s="61"/>
      <c r="J44" s="61"/>
      <c r="K44" s="61"/>
      <c r="L44" s="61"/>
      <c r="M44" s="61"/>
      <c r="N44" s="62"/>
      <c r="O44" s="63"/>
    </row>
    <row r="45" spans="1:17" ht="4.5" customHeight="1" x14ac:dyDescent="0.2">
      <c r="H45" s="15"/>
      <c r="I45" s="15"/>
      <c r="J45" s="14"/>
      <c r="K45" s="14"/>
      <c r="L45" s="14"/>
      <c r="M45" s="14"/>
      <c r="N45" s="19"/>
      <c r="O45" s="19"/>
    </row>
    <row r="46" spans="1:17" x14ac:dyDescent="0.2">
      <c r="B46" s="64" t="s">
        <v>52</v>
      </c>
      <c r="H46" s="15"/>
      <c r="I46" s="15"/>
      <c r="J46" s="14"/>
      <c r="K46" s="14"/>
      <c r="L46" s="14"/>
      <c r="M46" s="14"/>
      <c r="N46" s="19"/>
      <c r="O46" s="19"/>
    </row>
    <row r="47" spans="1:17" s="69" customFormat="1" ht="15" customHeight="1" x14ac:dyDescent="0.25">
      <c r="A47" s="65"/>
      <c r="B47" s="66"/>
      <c r="C47" s="66"/>
      <c r="D47" s="66"/>
      <c r="E47" s="66"/>
      <c r="F47" s="66"/>
      <c r="G47" s="66"/>
      <c r="H47" s="66"/>
      <c r="I47" s="66"/>
      <c r="J47" s="66"/>
      <c r="K47" s="65"/>
      <c r="L47" s="67"/>
      <c r="M47" s="67"/>
      <c r="N47" s="68"/>
      <c r="O47" s="67"/>
    </row>
    <row r="48" spans="1:17" s="69" customFormat="1" ht="15" customHeight="1" x14ac:dyDescent="0.25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5"/>
      <c r="L48" s="67"/>
      <c r="M48" s="67"/>
      <c r="N48" s="68"/>
      <c r="O48" s="67"/>
    </row>
    <row r="49" spans="1:15" s="69" customFormat="1" ht="15" customHeight="1" x14ac:dyDescent="0.25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5"/>
      <c r="L49" s="67"/>
      <c r="M49" s="67"/>
      <c r="N49" s="68"/>
      <c r="O49" s="67"/>
    </row>
    <row r="50" spans="1:15" s="69" customFormat="1" ht="15" customHeight="1" x14ac:dyDescent="0.25">
      <c r="A50" s="65"/>
      <c r="B50" s="66"/>
      <c r="C50" s="66"/>
      <c r="D50" s="66"/>
      <c r="E50" s="66"/>
      <c r="F50" s="66"/>
      <c r="G50" s="66"/>
      <c r="H50" s="66"/>
      <c r="I50" s="66"/>
      <c r="J50" s="66"/>
      <c r="K50" s="65"/>
      <c r="L50" s="67"/>
      <c r="M50" s="67"/>
      <c r="N50" s="70"/>
      <c r="O50" s="67"/>
    </row>
    <row r="51" spans="1:15" s="69" customFormat="1" ht="15" customHeight="1" x14ac:dyDescent="0.25">
      <c r="A51" s="65"/>
      <c r="B51" s="66"/>
      <c r="C51" s="66"/>
      <c r="D51" s="66"/>
      <c r="E51" s="66"/>
      <c r="F51" s="66"/>
      <c r="G51" s="66"/>
      <c r="H51" s="66"/>
      <c r="I51" s="66"/>
      <c r="J51" s="66"/>
      <c r="K51" s="65"/>
      <c r="L51" s="67"/>
      <c r="M51" s="67"/>
      <c r="N51" s="70"/>
      <c r="O51" s="67"/>
    </row>
    <row r="52" spans="1:15" s="69" customFormat="1" ht="15" customHeight="1" x14ac:dyDescent="0.25">
      <c r="A52" s="65"/>
      <c r="B52" s="66"/>
      <c r="C52" s="66"/>
      <c r="D52" s="66"/>
      <c r="E52" s="66"/>
      <c r="F52" s="66"/>
      <c r="G52" s="66"/>
      <c r="H52" s="66"/>
      <c r="I52" s="66"/>
      <c r="J52" s="66"/>
      <c r="K52" s="65"/>
      <c r="L52" s="67"/>
      <c r="M52" s="67"/>
      <c r="N52" s="67"/>
      <c r="O52" s="67"/>
    </row>
    <row r="53" spans="1:15" s="69" customFormat="1" ht="15" customHeight="1" x14ac:dyDescent="0.25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5"/>
      <c r="L53" s="67"/>
      <c r="M53" s="67"/>
      <c r="N53" s="67"/>
      <c r="O53" s="67"/>
    </row>
    <row r="54" spans="1:15" x14ac:dyDescent="0.2">
      <c r="A54" s="71"/>
      <c r="B54" s="72"/>
      <c r="C54" s="73"/>
      <c r="D54" s="73"/>
      <c r="E54" s="74"/>
      <c r="F54" s="75"/>
      <c r="G54" s="72"/>
      <c r="H54" s="73"/>
      <c r="I54" s="73"/>
      <c r="J54" s="74"/>
      <c r="K54" s="74"/>
      <c r="L54" s="74"/>
      <c r="M54" s="74"/>
      <c r="N54" s="74"/>
      <c r="O54" s="74"/>
    </row>
    <row r="55" spans="1:15" x14ac:dyDescent="0.2">
      <c r="A55" s="71"/>
      <c r="B55" s="72"/>
      <c r="C55" s="73"/>
      <c r="D55" s="73"/>
      <c r="E55" s="74"/>
      <c r="F55" s="75"/>
      <c r="G55" s="72"/>
      <c r="H55" s="73"/>
      <c r="I55" s="73"/>
      <c r="J55" s="74"/>
      <c r="K55" s="74"/>
      <c r="L55" s="74"/>
      <c r="M55" s="74"/>
      <c r="N55" s="74"/>
      <c r="O55" s="74"/>
    </row>
    <row r="56" spans="1:15" x14ac:dyDescent="0.2">
      <c r="A56" s="71"/>
      <c r="B56" s="72"/>
      <c r="C56" s="85"/>
      <c r="D56" s="85"/>
      <c r="E56" s="85"/>
      <c r="F56" s="85"/>
      <c r="G56" s="72"/>
      <c r="H56" s="73"/>
      <c r="I56" s="73"/>
      <c r="J56" s="74"/>
      <c r="K56" s="86"/>
      <c r="L56" s="86"/>
      <c r="M56" s="86"/>
      <c r="N56" s="86"/>
      <c r="O56" s="74"/>
    </row>
    <row r="57" spans="1:15" x14ac:dyDescent="0.2">
      <c r="A57" s="76"/>
      <c r="B57" s="77"/>
      <c r="C57" s="87"/>
      <c r="D57" s="87"/>
      <c r="E57" s="87"/>
      <c r="F57" s="87"/>
      <c r="G57" s="77"/>
      <c r="H57" s="78"/>
      <c r="I57" s="78"/>
      <c r="J57" s="79"/>
      <c r="K57" s="88"/>
      <c r="L57" s="88"/>
      <c r="M57" s="88"/>
      <c r="N57" s="88"/>
      <c r="O57" s="79"/>
    </row>
    <row r="58" spans="1:15" x14ac:dyDescent="0.2">
      <c r="A58" s="80"/>
      <c r="B58" s="79"/>
      <c r="C58" s="88"/>
      <c r="D58" s="88"/>
      <c r="E58" s="88"/>
      <c r="F58" s="88"/>
      <c r="G58" s="79"/>
      <c r="H58" s="81"/>
      <c r="I58" s="79"/>
      <c r="J58" s="82"/>
      <c r="K58" s="88"/>
      <c r="L58" s="88"/>
      <c r="M58" s="88"/>
      <c r="N58" s="88"/>
      <c r="O58" s="79"/>
    </row>
    <row r="59" spans="1:15" x14ac:dyDescent="0.2">
      <c r="A59" s="83"/>
      <c r="B59" s="79"/>
      <c r="C59" s="84"/>
      <c r="D59" s="84"/>
      <c r="E59" s="84"/>
      <c r="F59" s="84"/>
      <c r="G59" s="79"/>
      <c r="H59" s="81"/>
      <c r="I59" s="79"/>
      <c r="K59" s="84"/>
      <c r="L59" s="84"/>
      <c r="M59" s="84"/>
      <c r="N59" s="84"/>
      <c r="O59" s="79"/>
    </row>
  </sheetData>
  <mergeCells count="69">
    <mergeCell ref="A1:O1"/>
    <mergeCell ref="A2:O2"/>
    <mergeCell ref="A3:O3"/>
    <mergeCell ref="A4:O4"/>
    <mergeCell ref="A6:D6"/>
    <mergeCell ref="I6:L6"/>
    <mergeCell ref="C15:E15"/>
    <mergeCell ref="J15:M15"/>
    <mergeCell ref="A8:E8"/>
    <mergeCell ref="I8:M8"/>
    <mergeCell ref="B10:E10"/>
    <mergeCell ref="J10:M10"/>
    <mergeCell ref="C11:E11"/>
    <mergeCell ref="K11:M11"/>
    <mergeCell ref="C12:E12"/>
    <mergeCell ref="K12:M12"/>
    <mergeCell ref="C13:E13"/>
    <mergeCell ref="K13:M13"/>
    <mergeCell ref="C14:E14"/>
    <mergeCell ref="C23:E23"/>
    <mergeCell ref="C16:E16"/>
    <mergeCell ref="K16:M16"/>
    <mergeCell ref="C17:E17"/>
    <mergeCell ref="K17:M17"/>
    <mergeCell ref="C18:E18"/>
    <mergeCell ref="K18:M18"/>
    <mergeCell ref="C19:E19"/>
    <mergeCell ref="J19:M19"/>
    <mergeCell ref="C20:D20"/>
    <mergeCell ref="B22:E22"/>
    <mergeCell ref="I22:M22"/>
    <mergeCell ref="C30:E30"/>
    <mergeCell ref="C24:E24"/>
    <mergeCell ref="J24:M24"/>
    <mergeCell ref="C25:E25"/>
    <mergeCell ref="K25:M25"/>
    <mergeCell ref="C26:E26"/>
    <mergeCell ref="K26:M26"/>
    <mergeCell ref="C27:E27"/>
    <mergeCell ref="K27:M27"/>
    <mergeCell ref="C28:E28"/>
    <mergeCell ref="K28:M28"/>
    <mergeCell ref="C29:E29"/>
    <mergeCell ref="C31:E31"/>
    <mergeCell ref="J31:M31"/>
    <mergeCell ref="C32:E32"/>
    <mergeCell ref="K32:M32"/>
    <mergeCell ref="C33:E33"/>
    <mergeCell ref="K33:M33"/>
    <mergeCell ref="I43:M43"/>
    <mergeCell ref="C34:E34"/>
    <mergeCell ref="K34:M34"/>
    <mergeCell ref="C35:E35"/>
    <mergeCell ref="K35:M35"/>
    <mergeCell ref="C36:E36"/>
    <mergeCell ref="K36:M36"/>
    <mergeCell ref="C37:E37"/>
    <mergeCell ref="C38:E38"/>
    <mergeCell ref="B40:E40"/>
    <mergeCell ref="I40:M40"/>
    <mergeCell ref="I42:M42"/>
    <mergeCell ref="C59:F59"/>
    <mergeCell ref="K59:N59"/>
    <mergeCell ref="C56:F56"/>
    <mergeCell ref="K56:N56"/>
    <mergeCell ref="C57:F57"/>
    <mergeCell ref="K57:N57"/>
    <mergeCell ref="C58:F58"/>
    <mergeCell ref="K58:N58"/>
  </mergeCells>
  <printOptions horizontalCentered="1"/>
  <pageMargins left="0.31496062992125984" right="0.31496062992125984" top="0.94488188976377963" bottom="0.59055118110236227" header="0.39370078740157483" footer="0.19685039370078741"/>
  <pageSetup scale="70" firstPageNumber="5" orientation="landscape" useFirstPageNumber="1" verticalDpi="0" r:id="rId1"/>
  <headerFooter>
    <oddHeader>&amp;C&amp;"Encode Sans Medium,Negrita"&amp;10PODER EJECUTIVO
DEL ESTADO DE TAMAULIPAS&amp;"-,Normal"&amp;11
&amp;G</oddHeader>
    <oddFooter>&amp;C&amp;G
&amp;"Encode Sans Medium,Negrita"&amp;10Contable&amp;R&amp;P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Flujos de Efectivo 2023</vt:lpstr>
      <vt:lpstr>'Edo Flujos de Efectivo 2023'!Área_de_impresión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Mario Alberto Sanchez Ledezma</cp:lastModifiedBy>
  <dcterms:created xsi:type="dcterms:W3CDTF">2024-04-17T00:38:05Z</dcterms:created>
  <dcterms:modified xsi:type="dcterms:W3CDTF">2024-04-18T15:06:55Z</dcterms:modified>
</cp:coreProperties>
</file>