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Estado Analitico Activo 20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 localSheetId="0">#REF!</definedName>
    <definedName name="___________________bd2">#REF!</definedName>
    <definedName name="__________________bd2" localSheetId="0">#REF!</definedName>
    <definedName name="__________________bd2">#REF!</definedName>
    <definedName name="_________________bd2" localSheetId="0">#REF!</definedName>
    <definedName name="_________________bd2">#REF!</definedName>
    <definedName name="________________bd2" localSheetId="0">#REF!</definedName>
    <definedName name="________________bd2">#REF!</definedName>
    <definedName name="_______________bd2" localSheetId="0">#REF!</definedName>
    <definedName name="_______________bd2">#REF!</definedName>
    <definedName name="______________bd2" localSheetId="0">#REF!</definedName>
    <definedName name="______________bd2">#REF!</definedName>
    <definedName name="_____________bd2" localSheetId="0">#REF!</definedName>
    <definedName name="_____________bd2">#REF!</definedName>
    <definedName name="____________bd2" localSheetId="0">#REF!</definedName>
    <definedName name="____________bd2">#REF!</definedName>
    <definedName name="___________bd2" localSheetId="0">#REF!</definedName>
    <definedName name="___________bd2">#REF!</definedName>
    <definedName name="__________bd2" localSheetId="0">#REF!</definedName>
    <definedName name="__________bd2">#REF!</definedName>
    <definedName name="_________bd2" localSheetId="0">#REF!</definedName>
    <definedName name="_________bd2">#REF!</definedName>
    <definedName name="________BD2" localSheetId="0">#REF!</definedName>
    <definedName name="________BD2">#REF!</definedName>
    <definedName name="_______bd2" localSheetId="0">#REF!</definedName>
    <definedName name="_______bd2">#REF!</definedName>
    <definedName name="______bd2" localSheetId="0">#REF!</definedName>
    <definedName name="______bd2">#REF!</definedName>
    <definedName name="_____bd2" localSheetId="0">#REF!</definedName>
    <definedName name="_____bd2">#REF!</definedName>
    <definedName name="____bd2" localSheetId="0">#REF!</definedName>
    <definedName name="____bd2">#REF!</definedName>
    <definedName name="___bd2" localSheetId="0">#REF!</definedName>
    <definedName name="___bd2">#REF!</definedName>
    <definedName name="__bd2" localSheetId="0">#REF!</definedName>
    <definedName name="__bd2">#REF!</definedName>
    <definedName name="_bd2" localSheetId="0">#REF!</definedName>
    <definedName name="_bd2">#REF!</definedName>
    <definedName name="_BD3" localSheetId="0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 localSheetId="0">#REF!</definedName>
    <definedName name="aaa">#REF!</definedName>
    <definedName name="ABRIL" localSheetId="0">#REF!</definedName>
    <definedName name="ABRIL">#REF!</definedName>
    <definedName name="_xlnm.Print_Area" localSheetId="0">'Estado Analitico Activo 2023'!$A$1:$H$50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 localSheetId="0">#REF!</definedName>
    <definedName name="clas">#REF!</definedName>
    <definedName name="Database" localSheetId="0">#REF!</definedName>
    <definedName name="Database">#REF!</definedName>
    <definedName name="database1" localSheetId="0">#REF!</definedName>
    <definedName name="database1">#REF!</definedName>
    <definedName name="DATABASE2" localSheetId="0">#REF!</definedName>
    <definedName name="DATABASE2">#REF!</definedName>
    <definedName name="DATABASE23" localSheetId="0">#REF!</definedName>
    <definedName name="DATABASE23">#REF!</definedName>
    <definedName name="DEDE" localSheetId="0">#REF!</definedName>
    <definedName name="DEDE">#REF!</definedName>
    <definedName name="eri" localSheetId="0">#REF!</definedName>
    <definedName name="eri">#REF!</definedName>
    <definedName name="ERIKA" localSheetId="0">#REF!</definedName>
    <definedName name="ERIKA">#REF!</definedName>
    <definedName name="estado" localSheetId="0">#REF!</definedName>
    <definedName name="estado">#REF!</definedName>
    <definedName name="fconc" localSheetId="0">#REF!</definedName>
    <definedName name="fconc">#REF!</definedName>
    <definedName name="FDGDDAD" localSheetId="0">#REF!</definedName>
    <definedName name="FDGDDAD">#REF!</definedName>
    <definedName name="FGDGS" localSheetId="0">#REF!</definedName>
    <definedName name="FGDGS">#REF!</definedName>
    <definedName name="FLUJO" localSheetId="0">#REF!</definedName>
    <definedName name="FLUJO">#REF!</definedName>
    <definedName name="FRFR" localSheetId="0">#REF!</definedName>
    <definedName name="FRFR">#REF!</definedName>
    <definedName name="HH" localSheetId="0">#REF!</definedName>
    <definedName name="HH">#REF!</definedName>
    <definedName name="j" localSheetId="0">#REF!</definedName>
    <definedName name="j">#REF!</definedName>
    <definedName name="JIJIJ" localSheetId="0">#REF!</definedName>
    <definedName name="JIJIJ">#REF!</definedName>
    <definedName name="JJJ" localSheetId="0">#REF!</definedName>
    <definedName name="JJJ">#REF!</definedName>
    <definedName name="JKHGUJHL" localSheetId="0">#REF!</definedName>
    <definedName name="JKHGUJHL">#REF!</definedName>
    <definedName name="ju" localSheetId="0">#REF!</definedName>
    <definedName name="ju">#REF!</definedName>
    <definedName name="KDFKGJSDFG" localSheetId="0">#REF!</definedName>
    <definedName name="KDFKGJSDFG">#REF!</definedName>
    <definedName name="KKK" localSheetId="0">#REF!</definedName>
    <definedName name="KKK">#REF!</definedName>
    <definedName name="LL" localSheetId="0">#REF!</definedName>
    <definedName name="LL">#REF!</definedName>
    <definedName name="LOLO" localSheetId="0">#REF!</definedName>
    <definedName name="LOLO">#REF!</definedName>
    <definedName name="Ñ" localSheetId="0">#REF!</definedName>
    <definedName name="Ñ">#REF!</definedName>
    <definedName name="OCT" localSheetId="0">#REF!</definedName>
    <definedName name="OCT">#REF!</definedName>
    <definedName name="octubre" localSheetId="0">#REF!</definedName>
    <definedName name="octubre">#REF!</definedName>
    <definedName name="Octubremensual" localSheetId="0">#REF!</definedName>
    <definedName name="Octubremensual">#REF!</definedName>
    <definedName name="ORALE" localSheetId="0">#REF!</definedName>
    <definedName name="ORALE">#REF!</definedName>
    <definedName name="pp" localSheetId="0">#REF!</definedName>
    <definedName name="pp">#REF!</definedName>
    <definedName name="q" localSheetId="0">#REF!</definedName>
    <definedName name="q">#REF!</definedName>
    <definedName name="Recuperado" localSheetId="0">#REF!</definedName>
    <definedName name="Recuperado">#REF!</definedName>
    <definedName name="ss">#REF!</definedName>
    <definedName name="sss">#REF!</definedName>
    <definedName name="T" localSheetId="0">#REF!</definedName>
    <definedName name="T">#REF!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 localSheetId="0">#REF!</definedName>
    <definedName name="XCVCXBV">#REF!</definedName>
    <definedName name="YYY" localSheetId="0">#REF!</definedName>
    <definedName name="YYY">#REF!</definedName>
    <definedName name="Z_12AF7EC2_6A3F_44CE_A251_F987B41D2A95_.wvu.PrintArea" localSheetId="0" hidden="1">'Estado Analitico Activo 2023'!$A$1:$H$46</definedName>
    <definedName name="Z_12AF7EC2_6A3F_44CE_A251_F987B41D2A95_.wvu.Rows" localSheetId="0" hidden="1">'Estado Analitico Activo 2023'!$74:$1048576</definedName>
    <definedName name="Z_65B94904_9918_453B_8D4A_5E3642501900_.wvu.PrintArea" localSheetId="0" hidden="1">'Estado Analitico Activo 2023'!$A$1:$H$50</definedName>
    <definedName name="Z_65B94904_9918_453B_8D4A_5E3642501900_.wvu.Rows" localSheetId="0" hidden="1">'Estado Analitico Activo 2023'!$74:$1048576</definedName>
    <definedName name="Z_6C3CDF40_0DC3_41F2_A664_8DBE6D169CDC_.wvu.Cols" localSheetId="0" hidden="1">'Estado Analitico Activo 2023'!$J:$XFD</definedName>
    <definedName name="Z_6C3CDF40_0DC3_41F2_A664_8DBE6D169CDC_.wvu.PrintArea" localSheetId="0" hidden="1">'Estado Analitico Activo 2023'!$A$1:$H$34</definedName>
    <definedName name="Z_6C3CDF40_0DC3_41F2_A664_8DBE6D169CDC_.wvu.Rows" localSheetId="0" hidden="1">'Estado Analitico Activo 2023'!$74:$1048576,'Estado Analitico Activo 2023'!$64:$73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0" i="1" s="1"/>
  <c r="E12" i="1"/>
  <c r="E10" i="1" s="1"/>
  <c r="F12" i="1"/>
  <c r="F10" i="1" s="1"/>
  <c r="G14" i="1"/>
  <c r="G12" i="1" s="1"/>
  <c r="H14" i="1"/>
  <c r="H12" i="1" s="1"/>
  <c r="G15" i="1"/>
  <c r="H15" i="1"/>
  <c r="G16" i="1"/>
  <c r="H16" i="1"/>
  <c r="G17" i="1"/>
  <c r="H17" i="1"/>
  <c r="G18" i="1"/>
  <c r="H18" i="1"/>
  <c r="G19" i="1"/>
  <c r="H19" i="1"/>
  <c r="G20" i="1"/>
  <c r="H20" i="1"/>
  <c r="D22" i="1"/>
  <c r="E22" i="1"/>
  <c r="F22" i="1"/>
  <c r="G24" i="1"/>
  <c r="H24" i="1"/>
  <c r="G25" i="1"/>
  <c r="H25" i="1" s="1"/>
  <c r="G26" i="1"/>
  <c r="H26" i="1"/>
  <c r="G27" i="1"/>
  <c r="H27" i="1" s="1"/>
  <c r="G28" i="1"/>
  <c r="H28" i="1"/>
  <c r="G29" i="1"/>
  <c r="H29" i="1" s="1"/>
  <c r="G30" i="1"/>
  <c r="H30" i="1"/>
  <c r="G31" i="1"/>
  <c r="H31" i="1" s="1"/>
  <c r="G32" i="1"/>
  <c r="H32" i="1"/>
  <c r="H22" i="1" l="1"/>
  <c r="G10" i="1"/>
  <c r="H10" i="1" s="1"/>
  <c r="G22" i="1"/>
</calcChain>
</file>

<file path=xl/sharedStrings.xml><?xml version="1.0" encoding="utf-8"?>
<sst xmlns="http://schemas.openxmlformats.org/spreadsheetml/2006/main" count="33" uniqueCount="33">
  <si>
    <t>"Bajo protesta de decir verdad declaramos que los Estados Financieros y sus Notas, son razonablemente correctos y son responsabilidad del emisor"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</si>
  <si>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</si>
  <si>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</si>
  <si>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</si>
  <si>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</si>
  <si>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</si>
  <si>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</si>
  <si>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</si>
  <si>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</si>
  <si>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</si>
  <si>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</si>
  <si>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</si>
  <si>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</si>
  <si>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</si>
  <si>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</si>
  <si>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</si>
  <si>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</si>
  <si>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</si>
  <si>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</si>
  <si>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</si>
  <si>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</si>
  <si>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</si>
  <si>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</si>
  <si>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</si>
  <si>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</si>
  <si>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</si>
  <si>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</si>
  <si>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</si>
  <si>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</si>
  <si>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(Cifras en Pesos)</t>
  </si>
  <si>
    <t>al 31 de Diciembre del 2023</t>
  </si>
  <si>
    <t>Estado Analitico del Activo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</si>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</sst>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sz val="9"/>
      <color theme="1"/>
      <name val="DIN Pro Regular"/>
      <family val="2"/>
    </font>
    <font>
      <sz val="11"/>
      <color theme="1"/>
      <name val="DIN Pro Regular"/>
      <family val="2"/>
    </font>
    <font>
      <sz val="8"/>
      <color theme="1"/>
      <name val="DIN Pro Regular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Encode Sans Expanded SemiBold"/>
    </font>
    <font>
      <sz val="9"/>
      <color theme="1"/>
      <name val="Encode Sans Expanded SemiBold"/>
    </font>
    <font>
      <b/>
      <sz val="9"/>
      <name val="Encode Sans Expanded SemiBold"/>
    </font>
    <font>
      <sz val="10"/>
      <name val="Encode Sans Expanded SemiBold"/>
    </font>
    <font>
      <b/>
      <sz val="10"/>
      <name val="Encode Sans Expanded SemiBold"/>
    </font>
    <font>
      <b/>
      <sz val="7"/>
      <name val="Encode Sans Expanded Semi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3" fillId="0" borderId="0"/>
    <xf numFmtId="0" fontId="23" fillId="0" borderId="0"/>
  </cellStyleXfs>
  <cellXfs count="138">
    <xf numFmtId="0" fontId="0" fillId="0" borderId="0" xfId="0"/>
    <xf numFmtId="0" fontId="0" fillId="0" borderId="0" xfId="0" applyBorder="1"/>
    <xf numFmtId="0" fontId="0" fillId="0" borderId="0" xfId="0" applyFill="1"/>
    <xf numFmtId="0" fontId="2" fillId="2" borderId="0" xfId="0" applyFont="1" applyFill="1" applyBorder="1"/>
    <xf numFmtId="0" fontId="3" fillId="0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/>
    <xf numFmtId="43" fontId="3" fillId="2" borderId="0" xfId="1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top"/>
    </xf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 applyAlignment="1" applyProtection="1">
      <alignment vertical="top"/>
    </xf>
    <xf numFmtId="3" fontId="6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/>
    <xf numFmtId="0" fontId="5" fillId="0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Border="1"/>
    <xf numFmtId="0" fontId="9" fillId="0" borderId="0" xfId="0" applyFont="1" applyFill="1" applyAlignment="1"/>
    <xf numFmtId="0" fontId="9" fillId="2" borderId="0" xfId="0" applyFont="1" applyFill="1" applyAlignment="1"/>
    <xf numFmtId="0" fontId="9" fillId="2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top"/>
    </xf>
    <xf numFmtId="0" fontId="11" fillId="2" borderId="0" xfId="0" applyFont="1" applyFill="1" applyAlignment="1"/>
    <xf numFmtId="0" fontId="12" fillId="0" borderId="0" xfId="0" applyFont="1"/>
    <xf numFmtId="0" fontId="11" fillId="2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vertical="top"/>
    </xf>
    <xf numFmtId="0" fontId="14" fillId="0" borderId="0" xfId="0" applyFont="1" applyFill="1" applyProtection="1"/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" fillId="0" borderId="0" xfId="0" applyFont="1"/>
    <xf numFmtId="0" fontId="1" fillId="0" borderId="0" xfId="0" applyFont="1" applyBorder="1"/>
    <xf numFmtId="0" fontId="14" fillId="0" borderId="0" xfId="0" applyFont="1" applyFill="1" applyAlignment="1"/>
    <xf numFmtId="0" fontId="14" fillId="2" borderId="0" xfId="0" applyFont="1" applyFill="1" applyAlignment="1"/>
    <xf numFmtId="0" fontId="14" fillId="2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4" fillId="2" borderId="0" xfId="0" applyFont="1" applyFill="1" applyAlignment="1">
      <alignment horizontal="left"/>
    </xf>
    <xf numFmtId="0" fontId="14" fillId="0" borderId="1" xfId="0" applyFont="1" applyFill="1" applyBorder="1" applyAlignment="1">
      <alignment vertical="top"/>
    </xf>
    <xf numFmtId="0" fontId="14" fillId="2" borderId="2" xfId="0" applyFont="1" applyFill="1" applyBorder="1" applyAlignment="1">
      <alignment vertical="top"/>
    </xf>
    <xf numFmtId="0" fontId="14" fillId="2" borderId="3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3" fontId="14" fillId="0" borderId="1" xfId="0" applyNumberFormat="1" applyFont="1" applyFill="1" applyBorder="1" applyAlignment="1">
      <alignment vertical="top"/>
    </xf>
    <xf numFmtId="3" fontId="14" fillId="2" borderId="5" xfId="0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vertical="top"/>
    </xf>
    <xf numFmtId="3" fontId="17" fillId="0" borderId="1" xfId="1" applyNumberFormat="1" applyFont="1" applyFill="1" applyBorder="1" applyAlignment="1">
      <alignment vertical="top"/>
    </xf>
    <xf numFmtId="3" fontId="17" fillId="0" borderId="5" xfId="1" applyNumberFormat="1" applyFont="1" applyFill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3" fontId="17" fillId="0" borderId="0" xfId="1" applyNumberFormat="1" applyFont="1" applyFill="1" applyBorder="1" applyAlignment="1" applyProtection="1">
      <alignment vertical="top"/>
      <protection locked="0"/>
    </xf>
    <xf numFmtId="0" fontId="1" fillId="0" borderId="0" xfId="0" applyFont="1" applyFill="1"/>
    <xf numFmtId="0" fontId="1" fillId="0" borderId="0" xfId="0" applyFont="1" applyFill="1" applyBorder="1"/>
    <xf numFmtId="3" fontId="17" fillId="0" borderId="0" xfId="0" applyNumberFormat="1" applyFont="1" applyFill="1" applyAlignment="1" applyProtection="1">
      <alignment vertical="top"/>
      <protection locked="0"/>
    </xf>
    <xf numFmtId="3" fontId="18" fillId="0" borderId="0" xfId="1" applyNumberFormat="1" applyFont="1" applyFill="1" applyBorder="1" applyAlignment="1">
      <alignment vertical="top"/>
    </xf>
    <xf numFmtId="3" fontId="17" fillId="0" borderId="0" xfId="0" applyNumberFormat="1" applyFont="1" applyFill="1" applyBorder="1" applyAlignment="1" applyProtection="1">
      <alignment vertical="top"/>
      <protection locked="0"/>
    </xf>
    <xf numFmtId="3" fontId="17" fillId="0" borderId="0" xfId="0" applyNumberFormat="1" applyFont="1" applyAlignment="1" applyProtection="1">
      <alignment vertical="top"/>
      <protection locked="0"/>
    </xf>
    <xf numFmtId="3" fontId="14" fillId="0" borderId="5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9" fillId="0" borderId="0" xfId="0" applyFont="1"/>
    <xf numFmtId="0" fontId="19" fillId="0" borderId="0" xfId="0" applyFont="1" applyBorder="1"/>
    <xf numFmtId="3" fontId="20" fillId="0" borderId="1" xfId="1" applyNumberFormat="1" applyFont="1" applyFill="1" applyBorder="1" applyAlignment="1">
      <alignment vertical="top"/>
    </xf>
    <xf numFmtId="3" fontId="20" fillId="0" borderId="5" xfId="1" applyNumberFormat="1" applyFont="1" applyFill="1" applyBorder="1" applyAlignment="1">
      <alignment vertical="top"/>
    </xf>
    <xf numFmtId="3" fontId="20" fillId="0" borderId="0" xfId="1" applyNumberFormat="1" applyFont="1" applyFill="1" applyBorder="1" applyAlignment="1">
      <alignment vertical="top"/>
    </xf>
    <xf numFmtId="0" fontId="21" fillId="2" borderId="1" xfId="0" applyFont="1" applyFill="1" applyBorder="1" applyAlignment="1">
      <alignment vertical="top"/>
    </xf>
    <xf numFmtId="3" fontId="14" fillId="0" borderId="1" xfId="1" applyNumberFormat="1" applyFont="1" applyFill="1" applyBorder="1" applyAlignment="1">
      <alignment vertical="top"/>
    </xf>
    <xf numFmtId="3" fontId="14" fillId="0" borderId="5" xfId="1" applyNumberFormat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4" fillId="2" borderId="0" xfId="0" applyFont="1" applyFill="1" applyBorder="1"/>
    <xf numFmtId="4" fontId="1" fillId="0" borderId="0" xfId="0" applyNumberFormat="1" applyFont="1"/>
    <xf numFmtId="4" fontId="14" fillId="2" borderId="0" xfId="0" applyNumberFormat="1" applyFont="1" applyFill="1" applyBorder="1"/>
    <xf numFmtId="0" fontId="19" fillId="2" borderId="0" xfId="0" applyFont="1" applyFill="1" applyBorder="1"/>
    <xf numFmtId="3" fontId="19" fillId="2" borderId="0" xfId="0" applyNumberFormat="1" applyFont="1" applyFill="1" applyBorder="1"/>
    <xf numFmtId="3" fontId="20" fillId="2" borderId="5" xfId="1" applyNumberFormat="1" applyFont="1" applyFill="1" applyBorder="1" applyAlignment="1">
      <alignment vertical="top"/>
    </xf>
    <xf numFmtId="3" fontId="20" fillId="2" borderId="0" xfId="1" applyNumberFormat="1" applyFont="1" applyFill="1" applyBorder="1" applyAlignment="1">
      <alignment vertical="top"/>
    </xf>
    <xf numFmtId="3" fontId="22" fillId="0" borderId="1" xfId="0" applyNumberFormat="1" applyFont="1" applyFill="1" applyBorder="1" applyAlignment="1">
      <alignment vertical="top"/>
    </xf>
    <xf numFmtId="3" fontId="22" fillId="2" borderId="5" xfId="0" applyNumberFormat="1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0" fontId="22" fillId="2" borderId="1" xfId="0" applyFont="1" applyFill="1" applyBorder="1" applyAlignment="1">
      <alignment vertical="top"/>
    </xf>
    <xf numFmtId="0" fontId="20" fillId="0" borderId="0" xfId="0" applyFont="1" applyAlignment="1">
      <alignment vertical="center"/>
    </xf>
    <xf numFmtId="0" fontId="20" fillId="2" borderId="0" xfId="0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3" fontId="20" fillId="2" borderId="5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4" fillId="0" borderId="1" xfId="2" applyNumberFormat="1" applyFont="1" applyFill="1" applyBorder="1" applyAlignment="1">
      <alignment vertical="center"/>
    </xf>
    <xf numFmtId="0" fontId="24" fillId="2" borderId="6" xfId="2" applyNumberFormat="1" applyFont="1" applyFill="1" applyBorder="1" applyAlignment="1">
      <alignment vertical="center"/>
    </xf>
    <xf numFmtId="0" fontId="24" fillId="2" borderId="7" xfId="2" applyNumberFormat="1" applyFont="1" applyFill="1" applyBorder="1" applyAlignment="1">
      <alignment vertical="center"/>
    </xf>
    <xf numFmtId="0" fontId="24" fillId="2" borderId="8" xfId="2" applyNumberFormat="1" applyFont="1" applyFill="1" applyBorder="1" applyAlignment="1">
      <alignment vertical="center"/>
    </xf>
    <xf numFmtId="0" fontId="25" fillId="2" borderId="0" xfId="0" applyFont="1" applyFill="1" applyBorder="1"/>
    <xf numFmtId="0" fontId="25" fillId="0" borderId="1" xfId="3" applyFont="1" applyFill="1" applyBorder="1" applyAlignment="1">
      <alignment horizontal="center" vertical="center" wrapText="1"/>
    </xf>
    <xf numFmtId="0" fontId="25" fillId="3" borderId="2" xfId="3" applyFont="1" applyFill="1" applyBorder="1" applyAlignment="1">
      <alignment horizontal="center" vertical="center" wrapText="1"/>
    </xf>
    <xf numFmtId="0" fontId="25" fillId="3" borderId="3" xfId="3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3" applyFont="1" applyFill="1" applyBorder="1" applyAlignment="1">
      <alignment horizontal="center" vertical="center" wrapText="1"/>
    </xf>
    <xf numFmtId="0" fontId="25" fillId="3" borderId="6" xfId="3" applyFont="1" applyFill="1" applyBorder="1" applyAlignment="1">
      <alignment horizontal="center" vertical="center" wrapText="1"/>
    </xf>
    <xf numFmtId="0" fontId="25" fillId="3" borderId="7" xfId="3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8" xfId="3" applyFont="1" applyFill="1" applyBorder="1" applyAlignment="1">
      <alignment horizontal="center" vertical="center" wrapText="1"/>
    </xf>
    <xf numFmtId="0" fontId="26" fillId="0" borderId="0" xfId="0" applyFont="1"/>
    <xf numFmtId="0" fontId="27" fillId="2" borderId="0" xfId="0" applyFont="1" applyFill="1" applyBorder="1"/>
    <xf numFmtId="0" fontId="28" fillId="0" borderId="0" xfId="2" applyNumberFormat="1" applyFont="1" applyFill="1" applyBorder="1" applyAlignment="1">
      <alignment vertical="center"/>
    </xf>
    <xf numFmtId="0" fontId="29" fillId="0" borderId="0" xfId="0" applyFont="1"/>
    <xf numFmtId="0" fontId="29" fillId="2" borderId="0" xfId="0" applyFont="1" applyFill="1" applyBorder="1"/>
    <xf numFmtId="0" fontId="30" fillId="0" borderId="0" xfId="0" applyFont="1" applyFill="1" applyBorder="1" applyAlignment="1"/>
    <xf numFmtId="0" fontId="30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indent="1"/>
    </xf>
    <xf numFmtId="0" fontId="30" fillId="2" borderId="0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28" fillId="2" borderId="3" xfId="2" applyNumberFormat="1" applyFont="1" applyFill="1" applyBorder="1" applyAlignment="1">
      <alignment horizontal="center" vertical="center"/>
    </xf>
    <xf numFmtId="0" fontId="25" fillId="3" borderId="7" xfId="3" applyFont="1" applyFill="1" applyBorder="1" applyAlignment="1">
      <alignment horizontal="center" vertical="center" wrapText="1"/>
    </xf>
    <xf numFmtId="0" fontId="25" fillId="3" borderId="3" xfId="3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123825</xdr:rowOff>
    </xdr:from>
    <xdr:ext cx="1961131" cy="709609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781050" y="314325"/>
          <a:ext cx="1961131" cy="709609"/>
        </a:xfrm>
        <a:prstGeom prst="rect">
          <a:avLst/>
        </a:prstGeom>
      </xdr:spPr>
    </xdr:pic>
    <xdr:clientData/>
  </xdr:oneCellAnchor>
  <xdr:oneCellAnchor>
    <xdr:from>
      <xdr:col>6</xdr:col>
      <xdr:colOff>1320800</xdr:colOff>
      <xdr:row>1</xdr:row>
      <xdr:rowOff>44450</xdr:rowOff>
    </xdr:from>
    <xdr:ext cx="777350" cy="84884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625" y="234950"/>
          <a:ext cx="777350" cy="8488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P88"/>
  <sheetViews>
    <sheetView showGridLines="0" tabSelected="1" topLeftCell="A37" zoomScale="110" zoomScaleNormal="110" workbookViewId="0">
      <selection activeCell="B3" sqref="B3:H3"/>
    </sheetView>
  </sheetViews>
  <sheetFormatPr baseColWidth="10" defaultColWidth="8" defaultRowHeight="0" customHeight="1" zeroHeight="1" x14ac:dyDescent="0.25"/>
  <cols>
    <col min="1" max="1" width="1.140625" customWidth="1"/>
    <col min="2" max="2" width="23" customWidth="1"/>
    <col min="3" max="3" width="33.28515625" customWidth="1"/>
    <col min="4" max="4" width="22.140625" customWidth="1"/>
    <col min="5" max="5" width="22.5703125" customWidth="1"/>
    <col min="6" max="6" width="21.7109375" customWidth="1"/>
    <col min="7" max="7" width="21.5703125" customWidth="1"/>
    <col min="8" max="8" width="19.85546875" bestFit="1" customWidth="1"/>
    <col min="9" max="9" width="2.7109375" style="2" customWidth="1"/>
    <col min="10" max="10" width="16.5703125" style="1" customWidth="1"/>
    <col min="11" max="11" width="18.42578125" customWidth="1"/>
    <col min="12" max="12" width="16.5703125" bestFit="1" customWidth="1"/>
    <col min="13" max="13" width="16.7109375" customWidth="1"/>
    <col min="14" max="14" width="17.140625" customWidth="1"/>
  </cols>
  <sheetData>
    <row r="1" spans="1:14" s="119" customFormat="1" ht="5.25" customHeight="1" x14ac:dyDescent="0.45">
      <c r="A1" s="120"/>
      <c r="B1" s="122"/>
      <c r="C1" s="122"/>
      <c r="D1" s="122"/>
      <c r="E1" s="122"/>
      <c r="F1" s="122"/>
      <c r="G1" s="122"/>
      <c r="H1" s="122"/>
      <c r="I1" s="121"/>
      <c r="J1" s="120"/>
      <c r="K1" s="120"/>
      <c r="L1" s="120"/>
    </row>
    <row r="2" spans="1:14" s="119" customFormat="1" ht="18" customHeight="1" x14ac:dyDescent="0.45">
      <c r="A2" s="120"/>
      <c r="B2" s="125" t="s">
        <v>32</v>
      </c>
      <c r="C2" s="125"/>
      <c r="D2" s="125"/>
      <c r="E2" s="125"/>
      <c r="F2" s="125"/>
      <c r="G2" s="125"/>
      <c r="H2" s="125"/>
      <c r="I2" s="121"/>
      <c r="J2" s="120"/>
      <c r="K2" s="120"/>
      <c r="L2" s="120"/>
    </row>
    <row r="3" spans="1:14" s="119" customFormat="1" ht="18" customHeight="1" x14ac:dyDescent="0.45">
      <c r="A3" s="120"/>
      <c r="B3" s="126" t="s">
        <v>31</v>
      </c>
      <c r="C3" s="126"/>
      <c r="D3" s="126"/>
      <c r="E3" s="126"/>
      <c r="F3" s="126"/>
      <c r="G3" s="126"/>
      <c r="H3" s="126"/>
      <c r="I3" s="121"/>
      <c r="J3" s="120"/>
      <c r="K3" s="120"/>
      <c r="L3" s="120"/>
    </row>
    <row r="4" spans="1:14" s="119" customFormat="1" ht="18" customHeight="1" x14ac:dyDescent="0.45">
      <c r="A4" s="120"/>
      <c r="B4" s="126" t="s">
        <v>30</v>
      </c>
      <c r="C4" s="126"/>
      <c r="D4" s="126"/>
      <c r="E4" s="126"/>
      <c r="F4" s="126"/>
      <c r="G4" s="126"/>
      <c r="H4" s="126"/>
      <c r="I4" s="121"/>
      <c r="J4" s="120"/>
      <c r="K4" s="120"/>
      <c r="L4" s="120"/>
    </row>
    <row r="5" spans="1:14" s="119" customFormat="1" ht="18" customHeight="1" x14ac:dyDescent="0.45">
      <c r="A5" s="120"/>
      <c r="B5" s="127" t="s">
        <v>29</v>
      </c>
      <c r="C5" s="127"/>
      <c r="D5" s="127"/>
      <c r="E5" s="127"/>
      <c r="F5" s="127"/>
      <c r="G5" s="127"/>
      <c r="H5" s="127"/>
      <c r="I5" s="121"/>
      <c r="J5" s="120"/>
      <c r="K5" s="120"/>
      <c r="L5" s="120"/>
    </row>
    <row r="6" spans="1:14" s="116" customFormat="1" ht="6" customHeight="1" x14ac:dyDescent="0.55000000000000004">
      <c r="A6" s="128"/>
      <c r="B6" s="128"/>
      <c r="C6" s="128"/>
      <c r="D6" s="128"/>
      <c r="E6" s="128"/>
      <c r="F6" s="128"/>
      <c r="G6" s="128"/>
      <c r="H6" s="128"/>
      <c r="I6" s="118"/>
      <c r="J6" s="117"/>
      <c r="K6" s="117"/>
      <c r="L6" s="117"/>
    </row>
    <row r="7" spans="1:14" s="42" customFormat="1" ht="15" x14ac:dyDescent="0.25">
      <c r="A7" s="115"/>
      <c r="B7" s="129" t="s">
        <v>28</v>
      </c>
      <c r="C7" s="129"/>
      <c r="D7" s="114" t="s">
        <v>27</v>
      </c>
      <c r="E7" s="114" t="s">
        <v>26</v>
      </c>
      <c r="F7" s="113" t="s">
        <v>25</v>
      </c>
      <c r="G7" s="113" t="s">
        <v>24</v>
      </c>
      <c r="H7" s="112" t="s">
        <v>23</v>
      </c>
      <c r="I7" s="107"/>
      <c r="J7" s="106"/>
      <c r="K7" s="106"/>
      <c r="L7" s="106"/>
    </row>
    <row r="8" spans="1:14" s="42" customFormat="1" ht="15" x14ac:dyDescent="0.25">
      <c r="A8" s="111"/>
      <c r="B8" s="130"/>
      <c r="C8" s="130"/>
      <c r="D8" s="110">
        <v>1</v>
      </c>
      <c r="E8" s="110">
        <v>2</v>
      </c>
      <c r="F8" s="109">
        <v>3</v>
      </c>
      <c r="G8" s="109" t="s">
        <v>22</v>
      </c>
      <c r="H8" s="108" t="s">
        <v>21</v>
      </c>
      <c r="I8" s="107"/>
      <c r="J8" s="106"/>
      <c r="K8" s="106"/>
      <c r="L8" s="106"/>
    </row>
    <row r="9" spans="1:14" s="42" customFormat="1" ht="3.75" customHeight="1" x14ac:dyDescent="0.25">
      <c r="A9" s="105"/>
      <c r="B9" s="104"/>
      <c r="C9" s="104"/>
      <c r="D9" s="104"/>
      <c r="E9" s="104"/>
      <c r="F9" s="104"/>
      <c r="G9" s="104"/>
      <c r="H9" s="103"/>
      <c r="I9" s="102"/>
      <c r="J9" s="84"/>
      <c r="K9" s="84"/>
      <c r="L9" s="84"/>
    </row>
    <row r="10" spans="1:14" s="96" customFormat="1" ht="16.5" customHeight="1" x14ac:dyDescent="0.25">
      <c r="A10" s="101"/>
      <c r="B10" s="131" t="s">
        <v>20</v>
      </c>
      <c r="C10" s="131"/>
      <c r="D10" s="100">
        <f>D12+D22</f>
        <v>32113093634.84</v>
      </c>
      <c r="E10" s="100">
        <f>E12+E22</f>
        <v>1920103877218.46</v>
      </c>
      <c r="F10" s="100">
        <f>F12+F22</f>
        <v>1915065711809.52</v>
      </c>
      <c r="G10" s="100">
        <f>D10+E10-F10</f>
        <v>37151259043.780029</v>
      </c>
      <c r="H10" s="99">
        <f>G10-D10</f>
        <v>5038165408.9400291</v>
      </c>
      <c r="I10" s="98"/>
      <c r="J10" s="97"/>
      <c r="K10" s="97"/>
      <c r="L10" s="97"/>
    </row>
    <row r="11" spans="1:14" s="42" customFormat="1" ht="4.5" customHeight="1" x14ac:dyDescent="0.25">
      <c r="A11" s="95"/>
      <c r="B11" s="94"/>
      <c r="C11" s="94"/>
      <c r="D11" s="93"/>
      <c r="E11" s="93"/>
      <c r="F11" s="93"/>
      <c r="G11" s="93"/>
      <c r="H11" s="92"/>
      <c r="I11" s="91"/>
      <c r="J11" s="84"/>
      <c r="K11" s="84"/>
      <c r="L11" s="84"/>
    </row>
    <row r="12" spans="1:14" s="75" customFormat="1" ht="12.75" x14ac:dyDescent="0.2">
      <c r="A12" s="80"/>
      <c r="B12" s="123" t="s">
        <v>19</v>
      </c>
      <c r="C12" s="123"/>
      <c r="D12" s="90">
        <f>SUM(D14:D20)</f>
        <v>3964574665</v>
      </c>
      <c r="E12" s="90">
        <f>SUM(E14:E20)</f>
        <v>1892644818446.01</v>
      </c>
      <c r="F12" s="90">
        <f>SUM(F14:F20)</f>
        <v>1887332329233.1799</v>
      </c>
      <c r="G12" s="90">
        <f>SUM(G14:G20)</f>
        <v>9277063877.8299847</v>
      </c>
      <c r="H12" s="89">
        <f>SUM(H14:H20)</f>
        <v>5312489212.8299847</v>
      </c>
      <c r="I12" s="77"/>
      <c r="J12" s="88"/>
      <c r="K12" s="87"/>
      <c r="L12" s="87"/>
    </row>
    <row r="13" spans="1:14" s="42" customFormat="1" ht="6" customHeight="1" x14ac:dyDescent="0.25">
      <c r="A13" s="60"/>
      <c r="B13" s="74"/>
      <c r="C13" s="74"/>
      <c r="D13" s="72"/>
      <c r="E13" s="72"/>
      <c r="F13" s="72"/>
      <c r="G13" s="72"/>
      <c r="H13" s="71"/>
      <c r="I13" s="55"/>
      <c r="J13" s="84"/>
      <c r="K13" s="84"/>
      <c r="L13" s="84"/>
      <c r="M13" s="84"/>
    </row>
    <row r="14" spans="1:14" s="42" customFormat="1" ht="15" customHeight="1" x14ac:dyDescent="0.25">
      <c r="A14" s="60"/>
      <c r="B14" s="124" t="s">
        <v>18</v>
      </c>
      <c r="C14" s="124"/>
      <c r="D14" s="63">
        <v>2383637661.5100002</v>
      </c>
      <c r="E14" s="64">
        <v>1855450436649.24</v>
      </c>
      <c r="F14" s="70">
        <v>1851032540198.77</v>
      </c>
      <c r="G14" s="63">
        <f t="shared" ref="G14:G20" si="0">D14+E14-F14</f>
        <v>6801534111.9799805</v>
      </c>
      <c r="H14" s="62">
        <f t="shared" ref="H14:H20" si="1">G14-D14</f>
        <v>4417896450.4699802</v>
      </c>
      <c r="I14" s="61"/>
      <c r="J14" s="86"/>
      <c r="K14" s="86"/>
      <c r="L14" s="86"/>
      <c r="M14" s="86"/>
      <c r="N14" s="85"/>
    </row>
    <row r="15" spans="1:14" s="42" customFormat="1" ht="14.45" customHeight="1" x14ac:dyDescent="0.25">
      <c r="A15" s="60"/>
      <c r="B15" s="124" t="s">
        <v>17</v>
      </c>
      <c r="C15" s="124"/>
      <c r="D15" s="63">
        <v>900033707</v>
      </c>
      <c r="E15" s="64">
        <v>20302594465.77</v>
      </c>
      <c r="F15" s="70">
        <v>20208342864.919998</v>
      </c>
      <c r="G15" s="63">
        <f t="shared" si="0"/>
        <v>994285307.85000229</v>
      </c>
      <c r="H15" s="62">
        <f t="shared" si="1"/>
        <v>94251600.850002289</v>
      </c>
      <c r="I15" s="61"/>
      <c r="J15" s="84"/>
      <c r="K15" s="84"/>
      <c r="L15" s="84"/>
      <c r="M15" s="84"/>
    </row>
    <row r="16" spans="1:14" s="42" customFormat="1" ht="14.45" customHeight="1" x14ac:dyDescent="0.25">
      <c r="A16" s="60"/>
      <c r="B16" s="124" t="s">
        <v>16</v>
      </c>
      <c r="C16" s="124"/>
      <c r="D16" s="63">
        <v>680817034.49000001</v>
      </c>
      <c r="E16" s="64">
        <v>16891787331</v>
      </c>
      <c r="F16" s="70">
        <v>16091446169.49</v>
      </c>
      <c r="G16" s="63">
        <f t="shared" si="0"/>
        <v>1481158196.0000019</v>
      </c>
      <c r="H16" s="62">
        <f t="shared" si="1"/>
        <v>800341161.5100019</v>
      </c>
      <c r="I16" s="61"/>
      <c r="J16" s="84"/>
      <c r="K16" s="84"/>
      <c r="L16" s="84"/>
      <c r="M16" s="84"/>
    </row>
    <row r="17" spans="1:13" s="42" customFormat="1" ht="15" x14ac:dyDescent="0.25">
      <c r="A17" s="60"/>
      <c r="B17" s="124" t="s">
        <v>15</v>
      </c>
      <c r="C17" s="124"/>
      <c r="D17" s="63">
        <v>0</v>
      </c>
      <c r="E17" s="64">
        <v>0</v>
      </c>
      <c r="F17" s="64">
        <v>0</v>
      </c>
      <c r="G17" s="63">
        <f t="shared" si="0"/>
        <v>0</v>
      </c>
      <c r="H17" s="62">
        <f t="shared" si="1"/>
        <v>0</v>
      </c>
      <c r="I17" s="61"/>
      <c r="J17" s="84"/>
      <c r="K17" s="84"/>
      <c r="L17" s="84"/>
      <c r="M17" s="84"/>
    </row>
    <row r="18" spans="1:13" s="42" customFormat="1" ht="15" x14ac:dyDescent="0.25">
      <c r="A18" s="60"/>
      <c r="B18" s="124" t="s">
        <v>14</v>
      </c>
      <c r="C18" s="124"/>
      <c r="D18" s="63">
        <v>0</v>
      </c>
      <c r="E18" s="64">
        <v>0</v>
      </c>
      <c r="F18" s="64">
        <v>0</v>
      </c>
      <c r="G18" s="63">
        <f t="shared" si="0"/>
        <v>0</v>
      </c>
      <c r="H18" s="62">
        <f t="shared" si="1"/>
        <v>0</v>
      </c>
      <c r="I18" s="61"/>
      <c r="J18" s="84"/>
      <c r="K18" s="84"/>
      <c r="L18" s="84"/>
      <c r="M18" s="84"/>
    </row>
    <row r="19" spans="1:13" s="42" customFormat="1" ht="15" x14ac:dyDescent="0.25">
      <c r="A19" s="60"/>
      <c r="B19" s="124" t="s">
        <v>13</v>
      </c>
      <c r="C19" s="124"/>
      <c r="D19" s="63">
        <v>0</v>
      </c>
      <c r="E19" s="64">
        <v>0</v>
      </c>
      <c r="F19" s="64">
        <v>0</v>
      </c>
      <c r="G19" s="63">
        <f t="shared" si="0"/>
        <v>0</v>
      </c>
      <c r="H19" s="62">
        <f t="shared" si="1"/>
        <v>0</v>
      </c>
      <c r="I19" s="61"/>
      <c r="J19" s="84"/>
      <c r="K19" s="84"/>
      <c r="L19" s="84"/>
      <c r="M19" s="84"/>
    </row>
    <row r="20" spans="1:13" s="42" customFormat="1" ht="15" x14ac:dyDescent="0.25">
      <c r="A20" s="60"/>
      <c r="B20" s="124" t="s">
        <v>12</v>
      </c>
      <c r="C20" s="124"/>
      <c r="D20" s="63">
        <v>86262</v>
      </c>
      <c r="E20" s="64">
        <v>0</v>
      </c>
      <c r="F20" s="64">
        <v>0</v>
      </c>
      <c r="G20" s="63">
        <f t="shared" si="0"/>
        <v>86262</v>
      </c>
      <c r="H20" s="62">
        <f t="shared" si="1"/>
        <v>0</v>
      </c>
      <c r="I20" s="61"/>
      <c r="J20" s="43"/>
    </row>
    <row r="21" spans="1:13" s="42" customFormat="1" ht="12.75" customHeight="1" x14ac:dyDescent="0.25">
      <c r="A21" s="60"/>
      <c r="B21" s="73"/>
      <c r="C21" s="73"/>
      <c r="D21" s="83"/>
      <c r="E21" s="83"/>
      <c r="F21" s="83"/>
      <c r="G21" s="83"/>
      <c r="H21" s="82"/>
      <c r="I21" s="81"/>
      <c r="J21" s="43"/>
    </row>
    <row r="22" spans="1:13" s="75" customFormat="1" ht="12.75" x14ac:dyDescent="0.2">
      <c r="A22" s="80"/>
      <c r="B22" s="132" t="s">
        <v>11</v>
      </c>
      <c r="C22" s="132"/>
      <c r="D22" s="79">
        <f>SUM(D24:D32)</f>
        <v>28148518969.84</v>
      </c>
      <c r="E22" s="79">
        <f>SUM(E24:E32)</f>
        <v>27459058772.450001</v>
      </c>
      <c r="F22" s="79">
        <f>SUM(F24:F32)</f>
        <v>27733382576.34</v>
      </c>
      <c r="G22" s="79">
        <f>SUM(G24:G32)</f>
        <v>27874195165.950001</v>
      </c>
      <c r="H22" s="78">
        <f>SUM(H24:H32)</f>
        <v>-274323803.88999885</v>
      </c>
      <c r="I22" s="77"/>
      <c r="J22" s="76"/>
    </row>
    <row r="23" spans="1:13" s="42" customFormat="1" ht="8.25" customHeight="1" x14ac:dyDescent="0.25">
      <c r="A23" s="60"/>
      <c r="B23" s="74"/>
      <c r="C23" s="73"/>
      <c r="D23" s="72"/>
      <c r="E23" s="72"/>
      <c r="F23" s="72"/>
      <c r="G23" s="72"/>
      <c r="H23" s="71"/>
      <c r="I23" s="55"/>
      <c r="J23" s="43"/>
    </row>
    <row r="24" spans="1:13" s="42" customFormat="1" ht="15" customHeight="1" x14ac:dyDescent="0.25">
      <c r="A24" s="60"/>
      <c r="B24" s="124" t="s">
        <v>10</v>
      </c>
      <c r="C24" s="124"/>
      <c r="D24" s="63">
        <v>2074584248.0399971</v>
      </c>
      <c r="E24" s="64">
        <v>21401063235.09</v>
      </c>
      <c r="F24" s="64">
        <v>20658896005.09</v>
      </c>
      <c r="G24" s="63">
        <f t="shared" ref="G24:G32" si="2">D24+E24-F24</f>
        <v>2816751478.0399971</v>
      </c>
      <c r="H24" s="62">
        <f t="shared" ref="H24:H32" si="3">G24-D24</f>
        <v>742167230</v>
      </c>
      <c r="I24" s="61"/>
      <c r="J24" s="43"/>
    </row>
    <row r="25" spans="1:13" s="42" customFormat="1" ht="15" customHeight="1" x14ac:dyDescent="0.25">
      <c r="A25" s="60"/>
      <c r="B25" s="124" t="s">
        <v>9</v>
      </c>
      <c r="C25" s="124"/>
      <c r="D25" s="63">
        <v>341466435.18000001</v>
      </c>
      <c r="E25" s="70">
        <v>3796967.3</v>
      </c>
      <c r="F25" s="64">
        <v>2215446.0699999998</v>
      </c>
      <c r="G25" s="63">
        <f t="shared" si="2"/>
        <v>343047956.41000003</v>
      </c>
      <c r="H25" s="62">
        <f t="shared" si="3"/>
        <v>1581521.2300000191</v>
      </c>
      <c r="I25" s="61"/>
      <c r="J25" s="43"/>
    </row>
    <row r="26" spans="1:13" s="42" customFormat="1" ht="15" customHeight="1" x14ac:dyDescent="0.25">
      <c r="A26" s="60"/>
      <c r="B26" s="124" t="s">
        <v>8</v>
      </c>
      <c r="C26" s="124"/>
      <c r="D26" s="63">
        <v>17891131779.540001</v>
      </c>
      <c r="E26" s="70">
        <v>2846088972.9699998</v>
      </c>
      <c r="F26" s="69">
        <v>3600961523</v>
      </c>
      <c r="G26" s="63">
        <f t="shared" si="2"/>
        <v>17136259229.510002</v>
      </c>
      <c r="H26" s="62">
        <f t="shared" si="3"/>
        <v>-754872550.02999878</v>
      </c>
      <c r="I26" s="61"/>
      <c r="J26" s="43"/>
    </row>
    <row r="27" spans="1:13" s="42" customFormat="1" ht="15" customHeight="1" x14ac:dyDescent="0.25">
      <c r="A27" s="60"/>
      <c r="B27" s="124" t="s">
        <v>7</v>
      </c>
      <c r="C27" s="124"/>
      <c r="D27" s="63">
        <v>3652572667.6400003</v>
      </c>
      <c r="E27" s="64">
        <v>1263899776</v>
      </c>
      <c r="F27" s="64">
        <v>365233473</v>
      </c>
      <c r="G27" s="63">
        <f t="shared" si="2"/>
        <v>4551238970.6400003</v>
      </c>
      <c r="H27" s="62">
        <f t="shared" si="3"/>
        <v>898666303</v>
      </c>
      <c r="I27" s="61"/>
      <c r="J27" s="68"/>
    </row>
    <row r="28" spans="1:13" s="42" customFormat="1" ht="15" customHeight="1" x14ac:dyDescent="0.25">
      <c r="A28" s="60"/>
      <c r="B28" s="124" t="s">
        <v>6</v>
      </c>
      <c r="C28" s="124"/>
      <c r="D28" s="63">
        <v>724487722.09000003</v>
      </c>
      <c r="E28" s="64">
        <v>492823252.30000001</v>
      </c>
      <c r="F28" s="64">
        <v>477862468.30000001</v>
      </c>
      <c r="G28" s="63">
        <f t="shared" si="2"/>
        <v>739448506.09000015</v>
      </c>
      <c r="H28" s="62">
        <f t="shared" si="3"/>
        <v>14960784.000000119</v>
      </c>
      <c r="I28" s="61"/>
      <c r="J28" s="43"/>
    </row>
    <row r="29" spans="1:13" s="42" customFormat="1" ht="15" x14ac:dyDescent="0.25">
      <c r="A29" s="60"/>
      <c r="B29" s="124" t="s">
        <v>5</v>
      </c>
      <c r="C29" s="124"/>
      <c r="D29" s="63">
        <v>-3698402075.7999997</v>
      </c>
      <c r="E29" s="64">
        <v>500108746.23000002</v>
      </c>
      <c r="F29" s="64">
        <v>1467475898</v>
      </c>
      <c r="G29" s="63">
        <f t="shared" si="2"/>
        <v>-4665769227.5699997</v>
      </c>
      <c r="H29" s="62">
        <f t="shared" si="3"/>
        <v>-967367151.76999998</v>
      </c>
      <c r="I29" s="61"/>
      <c r="J29" s="43"/>
    </row>
    <row r="30" spans="1:13" s="65" customFormat="1" ht="14.45" customHeight="1" x14ac:dyDescent="0.25">
      <c r="A30" s="51"/>
      <c r="B30" s="124" t="s">
        <v>4</v>
      </c>
      <c r="C30" s="124"/>
      <c r="D30" s="63">
        <v>7030426990</v>
      </c>
      <c r="E30" s="67">
        <v>951277822.55999994</v>
      </c>
      <c r="F30" s="67">
        <v>1159301535.5699999</v>
      </c>
      <c r="G30" s="63">
        <f t="shared" si="2"/>
        <v>6822403276.9899998</v>
      </c>
      <c r="H30" s="62">
        <f t="shared" si="3"/>
        <v>-208023713.01000023</v>
      </c>
      <c r="I30" s="61"/>
      <c r="J30" s="66"/>
    </row>
    <row r="31" spans="1:13" s="42" customFormat="1" ht="15" x14ac:dyDescent="0.25">
      <c r="A31" s="60"/>
      <c r="B31" s="124" t="s">
        <v>3</v>
      </c>
      <c r="C31" s="124"/>
      <c r="D31" s="63">
        <v>0</v>
      </c>
      <c r="E31" s="63">
        <v>0</v>
      </c>
      <c r="F31" s="64">
        <v>0</v>
      </c>
      <c r="G31" s="63">
        <f t="shared" si="2"/>
        <v>0</v>
      </c>
      <c r="H31" s="62">
        <f t="shared" si="3"/>
        <v>0</v>
      </c>
      <c r="I31" s="61"/>
      <c r="J31" s="43"/>
    </row>
    <row r="32" spans="1:13" s="42" customFormat="1" ht="14.45" customHeight="1" x14ac:dyDescent="0.25">
      <c r="A32" s="60"/>
      <c r="B32" s="124" t="s">
        <v>2</v>
      </c>
      <c r="C32" s="124"/>
      <c r="D32" s="63">
        <v>132251203.15000001</v>
      </c>
      <c r="E32" s="64">
        <v>0</v>
      </c>
      <c r="F32" s="64">
        <v>1436227.31</v>
      </c>
      <c r="G32" s="63">
        <f t="shared" si="2"/>
        <v>130814975.84</v>
      </c>
      <c r="H32" s="62">
        <f t="shared" si="3"/>
        <v>-1436227.3100000024</v>
      </c>
      <c r="I32" s="61"/>
      <c r="J32" s="43"/>
    </row>
    <row r="33" spans="1:10" s="42" customFormat="1" ht="7.5" customHeight="1" x14ac:dyDescent="0.25">
      <c r="A33" s="60"/>
      <c r="B33" s="59"/>
      <c r="C33" s="59"/>
      <c r="D33" s="58"/>
      <c r="E33" s="57"/>
      <c r="F33" s="57"/>
      <c r="G33" s="57"/>
      <c r="H33" s="56"/>
      <c r="I33" s="55"/>
      <c r="J33" s="43"/>
    </row>
    <row r="34" spans="1:10" s="42" customFormat="1" ht="6" customHeight="1" x14ac:dyDescent="0.25">
      <c r="A34" s="54"/>
      <c r="B34" s="53"/>
      <c r="C34" s="53"/>
      <c r="D34" s="53"/>
      <c r="E34" s="53"/>
      <c r="F34" s="53"/>
      <c r="G34" s="53"/>
      <c r="H34" s="52"/>
      <c r="I34" s="51"/>
      <c r="J34" s="43"/>
    </row>
    <row r="35" spans="1:10" s="42" customFormat="1" ht="5.25" customHeight="1" x14ac:dyDescent="0.25">
      <c r="A35" s="45"/>
      <c r="B35" s="50"/>
      <c r="C35" s="46"/>
      <c r="E35" s="45"/>
      <c r="F35" s="45"/>
      <c r="G35" s="45"/>
      <c r="H35" s="45"/>
      <c r="I35" s="44"/>
      <c r="J35" s="43"/>
    </row>
    <row r="36" spans="1:10" s="47" customFormat="1" ht="23.25" customHeight="1" x14ac:dyDescent="0.25">
      <c r="A36" s="49"/>
      <c r="B36" s="135" t="s">
        <v>1</v>
      </c>
      <c r="C36" s="135"/>
      <c r="D36" s="135"/>
      <c r="E36" s="135"/>
      <c r="F36" s="135"/>
      <c r="G36" s="135"/>
      <c r="H36" s="48"/>
      <c r="I36" s="48"/>
      <c r="J36" s="48"/>
    </row>
    <row r="37" spans="1:10" s="42" customFormat="1" ht="7.5" customHeight="1" x14ac:dyDescent="0.25">
      <c r="A37" s="45"/>
      <c r="B37" s="41"/>
      <c r="C37" s="46"/>
      <c r="E37" s="45"/>
      <c r="F37" s="45"/>
      <c r="G37" s="45"/>
      <c r="H37" s="45"/>
      <c r="I37" s="44"/>
      <c r="J37" s="43"/>
    </row>
    <row r="38" spans="1:10" s="37" customFormat="1" ht="12" x14ac:dyDescent="0.2">
      <c r="B38" s="41" t="s">
        <v>0</v>
      </c>
      <c r="C38" s="40"/>
      <c r="D38" s="40"/>
      <c r="E38" s="38"/>
      <c r="F38" s="39"/>
      <c r="G38" s="38"/>
      <c r="H38" s="38"/>
      <c r="I38" s="38"/>
      <c r="J38" s="38"/>
    </row>
    <row r="39" spans="1:10" s="27" customFormat="1" ht="14.25" x14ac:dyDescent="0.2">
      <c r="A39" s="30"/>
      <c r="B39" s="36"/>
      <c r="C39" s="35"/>
      <c r="D39" s="34"/>
      <c r="E39" s="33"/>
      <c r="F39" s="33"/>
      <c r="G39" s="33"/>
      <c r="H39" s="33"/>
      <c r="I39" s="29"/>
      <c r="J39" s="28"/>
    </row>
    <row r="40" spans="1:10" s="27" customFormat="1" ht="14.25" x14ac:dyDescent="0.2">
      <c r="A40" s="30"/>
      <c r="B40" s="32"/>
      <c r="C40" s="31"/>
      <c r="E40" s="30"/>
      <c r="F40" s="30"/>
      <c r="G40" s="30"/>
      <c r="H40" s="30"/>
      <c r="I40" s="29"/>
      <c r="J40" s="28"/>
    </row>
    <row r="41" spans="1:10" s="27" customFormat="1" ht="14.25" x14ac:dyDescent="0.2">
      <c r="A41" s="30"/>
      <c r="B41" s="32"/>
      <c r="C41" s="31"/>
      <c r="E41" s="30"/>
      <c r="F41" s="30"/>
      <c r="G41" s="30"/>
      <c r="H41" s="30"/>
      <c r="I41" s="29"/>
      <c r="J41" s="28"/>
    </row>
    <row r="42" spans="1:10" s="27" customFormat="1" ht="14.25" x14ac:dyDescent="0.2">
      <c r="A42" s="30"/>
      <c r="B42" s="32"/>
      <c r="C42" s="31"/>
      <c r="E42" s="30"/>
      <c r="F42" s="30"/>
      <c r="G42" s="30"/>
      <c r="H42" s="30"/>
      <c r="I42" s="29"/>
      <c r="J42" s="28"/>
    </row>
    <row r="43" spans="1:10" s="27" customFormat="1" ht="14.25" x14ac:dyDescent="0.2">
      <c r="A43" s="30"/>
      <c r="B43" s="32"/>
      <c r="C43" s="31"/>
      <c r="E43" s="30"/>
      <c r="F43" s="30"/>
      <c r="G43" s="30"/>
      <c r="H43" s="30"/>
      <c r="I43" s="29"/>
      <c r="J43" s="28"/>
    </row>
    <row r="44" spans="1:10" s="27" customFormat="1" ht="14.25" x14ac:dyDescent="0.2">
      <c r="A44" s="30"/>
      <c r="B44" s="32"/>
      <c r="C44" s="31"/>
      <c r="E44" s="30"/>
      <c r="F44" s="30"/>
      <c r="G44" s="30"/>
      <c r="H44" s="30"/>
      <c r="I44" s="29"/>
      <c r="J44" s="28"/>
    </row>
    <row r="45" spans="1:10" s="23" customFormat="1" ht="14.25" x14ac:dyDescent="0.2">
      <c r="A45" s="25"/>
      <c r="B45" s="21"/>
      <c r="C45" s="26"/>
      <c r="E45" s="25"/>
      <c r="F45" s="25"/>
      <c r="G45" s="25"/>
      <c r="H45" s="25"/>
      <c r="I45" s="24"/>
      <c r="J45" s="19"/>
    </row>
    <row r="46" spans="1:10" s="19" customFormat="1" ht="15" customHeight="1" x14ac:dyDescent="0.2">
      <c r="B46" s="17"/>
      <c r="C46" s="17"/>
      <c r="D46" s="17"/>
      <c r="E46" s="17"/>
      <c r="F46" s="17"/>
      <c r="G46" s="22"/>
      <c r="H46" s="17"/>
      <c r="I46" s="17"/>
      <c r="J46" s="20"/>
    </row>
    <row r="47" spans="1:10" s="19" customFormat="1" ht="15" customHeight="1" x14ac:dyDescent="0.2">
      <c r="A47" s="17"/>
      <c r="B47" s="17"/>
      <c r="C47" s="17"/>
      <c r="D47" s="17"/>
      <c r="E47" s="17"/>
      <c r="F47" s="17"/>
      <c r="G47" s="22"/>
      <c r="H47" s="17"/>
      <c r="I47" s="17"/>
      <c r="J47" s="20"/>
    </row>
    <row r="48" spans="1:10" s="19" customFormat="1" ht="15" customHeight="1" x14ac:dyDescent="0.2">
      <c r="A48" s="17"/>
      <c r="B48" s="17"/>
      <c r="C48" s="17"/>
      <c r="D48" s="17"/>
      <c r="E48" s="17"/>
      <c r="F48" s="17"/>
      <c r="G48" s="22"/>
      <c r="H48" s="17"/>
      <c r="I48" s="17"/>
      <c r="J48" s="20"/>
    </row>
    <row r="49" spans="1:16" s="19" customFormat="1" ht="1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0"/>
    </row>
    <row r="50" spans="1:16" s="16" customFormat="1" ht="12" x14ac:dyDescent="0.2">
      <c r="A50" s="17"/>
      <c r="C50" s="18"/>
      <c r="D50" s="17"/>
      <c r="E50" s="17"/>
      <c r="F50" s="17"/>
      <c r="G50" s="18"/>
      <c r="H50" s="17"/>
      <c r="I50" s="17"/>
    </row>
    <row r="51" spans="1:16" ht="15" x14ac:dyDescent="0.25">
      <c r="A51" s="3"/>
      <c r="B51" s="15"/>
      <c r="C51" s="15"/>
      <c r="D51" s="15"/>
      <c r="E51" s="15"/>
      <c r="F51" s="15"/>
      <c r="G51" s="15"/>
      <c r="H51" s="15"/>
      <c r="I51" s="14"/>
      <c r="J51" s="3"/>
      <c r="K51" s="3"/>
      <c r="L51" s="3"/>
      <c r="M51" s="3"/>
      <c r="N51" s="3"/>
      <c r="O51" s="3"/>
      <c r="P51" s="3"/>
    </row>
    <row r="52" spans="1:16" ht="15" x14ac:dyDescent="0.25">
      <c r="A52" s="3"/>
      <c r="B52" s="12"/>
      <c r="C52" s="11"/>
      <c r="D52" s="8"/>
      <c r="E52" s="8"/>
      <c r="F52" s="3"/>
      <c r="G52" s="10"/>
      <c r="H52" s="10"/>
      <c r="I52" s="9"/>
      <c r="J52" s="3"/>
      <c r="K52" s="3"/>
      <c r="L52" s="3"/>
      <c r="M52" s="3"/>
      <c r="N52" s="3"/>
      <c r="O52" s="3"/>
      <c r="P52" s="3"/>
    </row>
    <row r="53" spans="1:16" ht="15" x14ac:dyDescent="0.25">
      <c r="A53" s="3"/>
      <c r="B53" s="136"/>
      <c r="C53" s="136"/>
      <c r="D53" s="8"/>
      <c r="E53" s="8"/>
      <c r="F53" s="136"/>
      <c r="G53" s="136"/>
      <c r="H53" s="13"/>
      <c r="I53" s="9"/>
      <c r="J53" s="3"/>
      <c r="K53" s="3"/>
      <c r="L53" s="3"/>
      <c r="M53" s="3"/>
      <c r="N53" s="3"/>
      <c r="O53" s="3"/>
      <c r="P53" s="3"/>
    </row>
    <row r="54" spans="1:16" ht="15" x14ac:dyDescent="0.25">
      <c r="A54" s="3"/>
      <c r="B54" s="12"/>
      <c r="C54" s="11"/>
      <c r="D54" s="8"/>
      <c r="E54" s="8"/>
      <c r="F54" s="3"/>
      <c r="G54" s="10"/>
      <c r="H54" s="10"/>
      <c r="I54" s="9"/>
      <c r="J54" s="3"/>
      <c r="K54" s="3"/>
      <c r="L54" s="3"/>
      <c r="M54" s="3"/>
      <c r="N54" s="3"/>
      <c r="O54" s="3"/>
      <c r="P54" s="3"/>
    </row>
    <row r="55" spans="1:16" ht="15" x14ac:dyDescent="0.25">
      <c r="A55" s="3"/>
      <c r="B55" s="137"/>
      <c r="C55" s="137"/>
      <c r="D55" s="8"/>
      <c r="E55" s="134"/>
      <c r="F55" s="134"/>
      <c r="G55" s="134"/>
      <c r="H55" s="134"/>
      <c r="I55" s="6"/>
      <c r="J55" s="3"/>
      <c r="K55" s="3"/>
      <c r="L55" s="3"/>
      <c r="M55" s="3"/>
      <c r="N55" s="3"/>
      <c r="O55" s="3"/>
      <c r="P55" s="3"/>
    </row>
    <row r="56" spans="1:16" ht="15" x14ac:dyDescent="0.25">
      <c r="A56" s="3"/>
      <c r="B56" s="133"/>
      <c r="C56" s="133"/>
      <c r="D56" s="7"/>
      <c r="E56" s="134"/>
      <c r="F56" s="134"/>
      <c r="G56" s="134"/>
      <c r="H56" s="134"/>
      <c r="I56" s="6"/>
      <c r="O56" s="3"/>
      <c r="P56" s="3"/>
    </row>
    <row r="57" spans="1:16" ht="15" x14ac:dyDescent="0.25">
      <c r="A57" s="3"/>
      <c r="B57" s="134"/>
      <c r="C57" s="134"/>
      <c r="D57" s="5"/>
      <c r="E57" s="134"/>
      <c r="F57" s="134"/>
      <c r="G57" s="134"/>
      <c r="H57" s="134"/>
      <c r="I57" s="4"/>
      <c r="O57" s="3"/>
      <c r="P57" s="3"/>
    </row>
    <row r="58" spans="1:16" ht="15" x14ac:dyDescent="0.25"/>
    <row r="59" spans="1:16" ht="15" x14ac:dyDescent="0.25"/>
    <row r="60" spans="1:16" ht="15" x14ac:dyDescent="0.25"/>
    <row r="61" spans="1:16" ht="15" x14ac:dyDescent="0.25"/>
    <row r="62" spans="1:16" ht="15" x14ac:dyDescent="0.25"/>
    <row r="63" spans="1:16" ht="15" x14ac:dyDescent="0.25"/>
    <row r="64" spans="1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34">
    <mergeCell ref="B56:C56"/>
    <mergeCell ref="E56:H56"/>
    <mergeCell ref="B57:C57"/>
    <mergeCell ref="E57:H57"/>
    <mergeCell ref="B32:C32"/>
    <mergeCell ref="B36:G36"/>
    <mergeCell ref="B53:C53"/>
    <mergeCell ref="F53:G53"/>
    <mergeCell ref="B55:C55"/>
    <mergeCell ref="E55:H55"/>
    <mergeCell ref="B31:C31"/>
    <mergeCell ref="B18:C18"/>
    <mergeCell ref="B19:C19"/>
    <mergeCell ref="B20:C20"/>
    <mergeCell ref="B22:C22"/>
    <mergeCell ref="B24:C24"/>
    <mergeCell ref="B25:C25"/>
    <mergeCell ref="B26:C26"/>
    <mergeCell ref="B27:C27"/>
    <mergeCell ref="B28:C28"/>
    <mergeCell ref="B30:C30"/>
    <mergeCell ref="B17:C17"/>
    <mergeCell ref="B2:H2"/>
    <mergeCell ref="B3:H3"/>
    <mergeCell ref="B4:H4"/>
    <mergeCell ref="B5:H5"/>
    <mergeCell ref="A6:H6"/>
    <mergeCell ref="B7:C8"/>
    <mergeCell ref="B10:C10"/>
    <mergeCell ref="B12:C12"/>
    <mergeCell ref="B14:C14"/>
    <mergeCell ref="B15:C15"/>
    <mergeCell ref="B16:C16"/>
    <mergeCell ref="B29:C29"/>
  </mergeCells>
  <printOptions horizontalCentered="1"/>
  <pageMargins left="0.39370078740157483" right="0.39370078740157483" top="0.94488188976377963" bottom="0.55118110236220474" header="0.39370078740157483" footer="0.15748031496062992"/>
  <pageSetup scale="75" firstPageNumber="6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Medium,Negrita"&amp;10Contable&amp;R&amp;"Helvetica,Normal"&amp;10&amp;P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 Activo 2023</vt:lpstr>
      <vt:lpstr>'Estado Analitico Activo 2023'!Área_de_impresión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2024-04-16T23:51:36Z</dcterms:created>
  <dcterms:modified xsi:type="dcterms:W3CDTF">2024-04-18T14:59:20Z</dcterms:modified>
</cp:coreProperties>
</file>