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600"/>
  </bookViews>
  <sheets>
    <sheet name="Clasif Objeto del Gasto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'Clasif Objeto del Gasto '!$A$1:$H$91</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'Clasif Objeto del Gasto '!$1:$8</definedName>
    <definedName name="q">#REF!</definedName>
    <definedName name="Recuperado">#REF!</definedName>
    <definedName name="ss">#REF!</definedName>
    <definedName name="sss">#REF!</definedName>
    <definedName name="T">#REF!</definedName>
    <definedName name="_xlnm.Print_Titles" localSheetId="0">'Clasif Objeto del Gasto '!$1:$8</definedName>
    <definedName name="tt">#REF!</definedName>
    <definedName name="VANESSA">#REF!</definedName>
    <definedName name="VANESSA13">#REF!</definedName>
    <definedName name="VARIO">#REF!</definedName>
    <definedName name="XCVCXBV">#REF!</definedName>
    <definedName name="YYY">#REF!</definedName>
    <definedName name="Z_65B94904_9918_453B_8D4A_5E3642501900_.wvu.PrintTitles" localSheetId="0" hidden="1">'Clasif Objeto del Gasto '!$1:$8</definedName>
    <definedName name="Z_6C3CDF40_0DC3_41F2_A664_8DBE6D169CDC_.wvu.PrintTitles" localSheetId="0" hidden="1">'Clasif Objeto del Gasto '!$1:$8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D9" i="1"/>
  <c r="E9" i="1"/>
  <c r="F9" i="1"/>
  <c r="G9" i="1"/>
  <c r="D10" i="1"/>
  <c r="H10" i="1"/>
  <c r="D11" i="1"/>
  <c r="H11" i="1"/>
  <c r="H9" i="1" s="1"/>
  <c r="D12" i="1"/>
  <c r="H12" i="1"/>
  <c r="D13" i="1"/>
  <c r="H13" i="1"/>
  <c r="D14" i="1"/>
  <c r="H14" i="1"/>
  <c r="D15" i="1"/>
  <c r="H15" i="1"/>
  <c r="D16" i="1"/>
  <c r="H16" i="1"/>
  <c r="C17" i="1"/>
  <c r="D17" i="1"/>
  <c r="E17" i="1"/>
  <c r="F17" i="1"/>
  <c r="G17" i="1"/>
  <c r="D18" i="1"/>
  <c r="H18" i="1"/>
  <c r="D19" i="1"/>
  <c r="H19" i="1"/>
  <c r="H17" i="1" s="1"/>
  <c r="D20" i="1"/>
  <c r="H20" i="1"/>
  <c r="D21" i="1"/>
  <c r="H21" i="1"/>
  <c r="D22" i="1"/>
  <c r="H22" i="1"/>
  <c r="D23" i="1"/>
  <c r="H23" i="1"/>
  <c r="D24" i="1"/>
  <c r="H24" i="1"/>
  <c r="D25" i="1"/>
  <c r="H25" i="1"/>
  <c r="D26" i="1"/>
  <c r="H26" i="1"/>
  <c r="C27" i="1"/>
  <c r="D27" i="1"/>
  <c r="E27" i="1"/>
  <c r="F27" i="1"/>
  <c r="G27" i="1"/>
  <c r="D28" i="1"/>
  <c r="H28" i="1"/>
  <c r="D29" i="1"/>
  <c r="H29" i="1"/>
  <c r="H27" i="1" s="1"/>
  <c r="D30" i="1"/>
  <c r="H30" i="1"/>
  <c r="D31" i="1"/>
  <c r="H31" i="1"/>
  <c r="D32" i="1"/>
  <c r="H32" i="1"/>
  <c r="D33" i="1"/>
  <c r="H33" i="1"/>
  <c r="D34" i="1"/>
  <c r="H34" i="1"/>
  <c r="D35" i="1"/>
  <c r="H35" i="1"/>
  <c r="D36" i="1"/>
  <c r="H36" i="1"/>
  <c r="C37" i="1"/>
  <c r="D37" i="1"/>
  <c r="E37" i="1"/>
  <c r="F37" i="1"/>
  <c r="G37" i="1"/>
  <c r="D38" i="1"/>
  <c r="H38" i="1"/>
  <c r="D39" i="1"/>
  <c r="H39" i="1"/>
  <c r="H37" i="1" s="1"/>
  <c r="D40" i="1"/>
  <c r="H40" i="1"/>
  <c r="D41" i="1"/>
  <c r="H41" i="1"/>
  <c r="D42" i="1"/>
  <c r="H42" i="1"/>
  <c r="D43" i="1"/>
  <c r="H43" i="1"/>
  <c r="D44" i="1"/>
  <c r="H44" i="1"/>
  <c r="D45" i="1"/>
  <c r="H45" i="1"/>
  <c r="D46" i="1"/>
  <c r="H46" i="1"/>
  <c r="C47" i="1"/>
  <c r="D47" i="1"/>
  <c r="E47" i="1"/>
  <c r="F47" i="1"/>
  <c r="G47" i="1"/>
  <c r="D48" i="1"/>
  <c r="H48" i="1"/>
  <c r="D49" i="1"/>
  <c r="H49" i="1"/>
  <c r="H47" i="1" s="1"/>
  <c r="D50" i="1"/>
  <c r="H50" i="1"/>
  <c r="D51" i="1"/>
  <c r="H51" i="1"/>
  <c r="D52" i="1"/>
  <c r="H52" i="1"/>
  <c r="D53" i="1"/>
  <c r="H53" i="1"/>
  <c r="D54" i="1"/>
  <c r="H54" i="1"/>
  <c r="D55" i="1"/>
  <c r="H55" i="1"/>
  <c r="D56" i="1"/>
  <c r="H56" i="1"/>
  <c r="C57" i="1"/>
  <c r="D57" i="1"/>
  <c r="E57" i="1"/>
  <c r="F57" i="1"/>
  <c r="G57" i="1"/>
  <c r="H57" i="1"/>
  <c r="D58" i="1"/>
  <c r="H58" i="1"/>
  <c r="D59" i="1"/>
  <c r="H59" i="1"/>
  <c r="D60" i="1"/>
  <c r="H60" i="1"/>
  <c r="C61" i="1"/>
  <c r="D61" i="1"/>
  <c r="E61" i="1"/>
  <c r="F61" i="1"/>
  <c r="G61" i="1"/>
  <c r="D62" i="1"/>
  <c r="H62" i="1"/>
  <c r="D63" i="1"/>
  <c r="H63" i="1"/>
  <c r="H61" i="1" s="1"/>
  <c r="D64" i="1"/>
  <c r="H64" i="1"/>
  <c r="D65" i="1"/>
  <c r="H65" i="1"/>
  <c r="D66" i="1"/>
  <c r="H66" i="1"/>
  <c r="D67" i="1"/>
  <c r="H67" i="1"/>
  <c r="D68" i="1"/>
  <c r="H68" i="1"/>
  <c r="C69" i="1"/>
  <c r="D69" i="1"/>
  <c r="E69" i="1"/>
  <c r="F69" i="1"/>
  <c r="G69" i="1"/>
  <c r="D70" i="1"/>
  <c r="H70" i="1"/>
  <c r="D71" i="1"/>
  <c r="H71" i="1"/>
  <c r="H69" i="1" s="1"/>
  <c r="D72" i="1"/>
  <c r="H72" i="1"/>
  <c r="C73" i="1"/>
  <c r="D73" i="1"/>
  <c r="E73" i="1"/>
  <c r="F73" i="1"/>
  <c r="G73" i="1"/>
  <c r="D74" i="1"/>
  <c r="H74" i="1"/>
  <c r="D75" i="1"/>
  <c r="H75" i="1"/>
  <c r="H73" i="1" s="1"/>
  <c r="D76" i="1"/>
  <c r="H76" i="1"/>
  <c r="D77" i="1"/>
  <c r="H77" i="1"/>
  <c r="D78" i="1"/>
  <c r="H78" i="1"/>
  <c r="D79" i="1"/>
  <c r="H79" i="1"/>
  <c r="D80" i="1"/>
  <c r="H80" i="1"/>
  <c r="C81" i="1"/>
  <c r="D81" i="1"/>
  <c r="E81" i="1"/>
  <c r="F81" i="1"/>
  <c r="G81" i="1"/>
  <c r="H81" i="1"/>
</calcChain>
</file>

<file path=xl/sharedStrings.xml><?xml version="1.0" encoding="utf-8"?>
<sst xmlns="http://schemas.openxmlformats.org/spreadsheetml/2006/main" count="90" uniqueCount="90">
  <si>
    <t>"Bajo protesta de decir verdad declaramos que los Estados Financieros y sus Notas, son razonablemente correctos y son responsabilidad del emisor"</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</si>
  <si>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</si>
  <si>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Total del Gasto</t>
  </si>
  <si>
    <t>Adeudos de Ejercicios Fiscales Anteriores (Adefas)</t>
  </si>
  <si>
    <t>Apoyos Financieros</t>
  </si>
  <si>
    <t>Costo por Coberturas</t>
  </si>
  <si>
    <t>Gastos de la Deuda Pública</t>
  </si>
  <si>
    <t>Comisiones de la Deuda Pública</t>
  </si>
  <si>
    <t>Intereses de la Deuda Pública</t>
  </si>
  <si>
    <t>Amortización de la Deuda Pública</t>
  </si>
  <si>
    <t>Deuda Pública</t>
  </si>
  <si>
    <t>Convenios</t>
  </si>
  <si>
    <t>Aportaciones</t>
  </si>
  <si>
    <t>Participaciones</t>
  </si>
  <si>
    <t>Participaciones y Aportaciones</t>
  </si>
  <si>
    <t>Provisiones para Contingencias y Otras Erogaciones Especiales</t>
  </si>
  <si>
    <t>Otras Inversiones Financieras</t>
  </si>
  <si>
    <t>Inversiones en Fideicomisos, Mandatos y Otros Análogos</t>
  </si>
  <si>
    <t>Concesión de Préstamos</t>
  </si>
  <si>
    <t>Compra de Títulos y Valores</t>
  </si>
  <si>
    <t>Acciones y Participaciones de Capital</t>
  </si>
  <si>
    <t>Inversiones Para el Fomento de Actividades Productivas</t>
  </si>
  <si>
    <t>Inversiones Financieras y Otras Provisiones</t>
  </si>
  <si>
    <t>Proyectos Productivos y Acciones de Fomento</t>
  </si>
  <si>
    <t>Obra Pública en Bienes Propios</t>
  </si>
  <si>
    <t>Obra Pública en Bienes de Dominio Público</t>
  </si>
  <si>
    <t>Inversión Pública</t>
  </si>
  <si>
    <t>Activos Intangibles</t>
  </si>
  <si>
    <t>Bienes Inmuebles</t>
  </si>
  <si>
    <t>Activos Biológicos</t>
  </si>
  <si>
    <t>Maquinaria, Otros Equipos y Herramientas</t>
  </si>
  <si>
    <t>Equipo de Defensa y Seguridad</t>
  </si>
  <si>
    <t>Vehículos y Equipo de Transporte</t>
  </si>
  <si>
    <t>Equipo e Instrumental Médico y de Laboratorio</t>
  </si>
  <si>
    <t>Mobiliario y Equipo Educacional y Recreativo</t>
  </si>
  <si>
    <t>Mobiliario y Equipo de Administración</t>
  </si>
  <si>
    <t>Bienes Muebles, Inmuebles e Intangibles</t>
  </si>
  <si>
    <t>Transferencias al Exterior</t>
  </si>
  <si>
    <t>Donativos</t>
  </si>
  <si>
    <t>Transferencias a la Seguridad Social</t>
  </si>
  <si>
    <t>Transferencias a Fideicomisos, Mandatos y Otros Análogos</t>
  </si>
  <si>
    <t>Pensiones y Jubilaciones</t>
  </si>
  <si>
    <t>Ayudas Sociales</t>
  </si>
  <si>
    <t>Subsidios y Subvenciones</t>
  </si>
  <si>
    <t>Transferencias al Resto del Sector Público</t>
  </si>
  <si>
    <t>Transferencias Internas y Asignaciones al Sector Público</t>
  </si>
  <si>
    <t>Transferencias, Asignaciones, Subsidios y Otras Ayudas</t>
  </si>
  <si>
    <t>Otros Servicios Generales</t>
  </si>
  <si>
    <t>Servicios Oficiales</t>
  </si>
  <si>
    <t>Servicios de Traslado y Viáticos</t>
  </si>
  <si>
    <t>Servicios de Comunicación Social y Publicidad</t>
  </si>
  <si>
    <t>Servicios de Instalación, Reparación, Mantenimiento y Conservación</t>
  </si>
  <si>
    <t>Servicios Financieros, Bancarios y Comerciales</t>
  </si>
  <si>
    <t>Servicios Profesionales, Científicos, Técnicos y Otros Servicios</t>
  </si>
  <si>
    <t>Servicios de Arrendamiento</t>
  </si>
  <si>
    <t>Servicios Básicos</t>
  </si>
  <si>
    <t>Servicios Generales</t>
  </si>
  <si>
    <t>Herramientas, Refacciones y Accesorios Menores</t>
  </si>
  <si>
    <t>Materiales y Suministros Para Seguridad</t>
  </si>
  <si>
    <t>Vestuario, Blancos, Prendas de Protección y Artículos Deportivos</t>
  </si>
  <si>
    <t>Combustibles, Lubricantes y Aditivos</t>
  </si>
  <si>
    <t>Productos Químicos, Farmacéuticos y de Laboratorio</t>
  </si>
  <si>
    <t>Materiales y Artículos de Construcción y de Reparación</t>
  </si>
  <si>
    <t>Materias Primas y Materiales de Producción y Comercialización</t>
  </si>
  <si>
    <t>Alimentos y Utensilios</t>
  </si>
  <si>
    <t>Materiales de Administración, Emisión de Documentos y Artículos Oficiales</t>
  </si>
  <si>
    <t>Materiales y Suministros</t>
  </si>
  <si>
    <t>Pago de Estímulos a Servidores Públicos</t>
  </si>
  <si>
    <t>Previsiones</t>
  </si>
  <si>
    <t>Otras Prestaciones Sociales y Económicas</t>
  </si>
  <si>
    <t>Seguridad Social</t>
  </si>
  <si>
    <t>Remuneraciones Adicionales y Especiales</t>
  </si>
  <si>
    <t>Remuneraciones al Personal de Carácter Transitorio</t>
  </si>
  <si>
    <t>Remuneraciones al Personal de Carácter Permanente</t>
  </si>
  <si>
    <t>Servicios Personales</t>
  </si>
  <si>
    <t>6 = ( 3 - 4 )</t>
  </si>
  <si>
    <t>3 = (1 + 2 )</t>
  </si>
  <si>
    <t>Pagado</t>
  </si>
  <si>
    <t>Devengado</t>
  </si>
  <si>
    <t>Modificado</t>
  </si>
  <si>
    <t>Ampliaciones/ (Reducciones)</t>
  </si>
  <si>
    <t>Aprobado</t>
  </si>
  <si>
    <t>Subejercicio</t>
  </si>
  <si>
    <t>Egresos</t>
  </si>
  <si>
    <t>Concepto</t>
  </si>
  <si>
    <t>(Cifras en Pesos)</t>
  </si>
  <si>
    <t>Del 1 de Enero al 31 de Diciembre de 2023</t>
  </si>
  <si>
    <t>Clasificación por Objeto del Gasto (Capítulo y Concepto)</t>
  </si>
  <si>
    <t>Estado Analítico del Ejercicio del Presupuesto de Egresos</t>
  </si>
  <si>
    <t>Cuenta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</si>
</sst>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theme="1"/>
      <name val="Calibri"/>
      <family val="2"/>
      <scheme val="minor"/>
    </font>
    <font>
      <sz val="11"/>
      <color theme="1"/>
      <name val="Calibri"/>
      <family val="2"/>
      <scheme val="minor"/>
    </font>
    <font>
      <sz val="9"/>
      <color theme="1"/>
      <name val="Arial"/>
      <family val="2"/>
    </font>
    <font>
      <sz val="9"/>
      <color theme="1"/>
      <name val="Calibri"/>
      <family val="2"/>
      <scheme val="minor"/>
    </font>
    <font>
      <sz val="8"/>
      <color theme="1"/>
      <name val="Calibri"/>
      <family val="2"/>
      <scheme val="minor"/>
    </font>
    <font>
      <sz val="11"/>
      <color indexed="8"/>
      <name val="Calibri"/>
      <family val="2"/>
    </font>
    <font>
      <b/>
      <sz val="9"/>
      <color indexed="8"/>
      <name val="Calibri"/>
      <family val="2"/>
      <scheme val="minor"/>
    </font>
    <font>
      <b/>
      <sz val="9"/>
      <color theme="1"/>
      <name val="Calibri"/>
      <family val="2"/>
      <scheme val="minor"/>
    </font>
    <font>
      <sz val="9"/>
      <color indexed="8"/>
      <name val="Calibri"/>
      <family val="2"/>
      <scheme val="minor"/>
    </font>
    <font>
      <sz val="9"/>
      <color rgb="FF000000"/>
      <name val="Calibri"/>
      <family val="2"/>
      <scheme val="minor"/>
    </font>
    <font>
      <b/>
      <sz val="9"/>
      <color rgb="FF000000"/>
      <name val="Calibri"/>
      <family val="2"/>
      <scheme val="minor"/>
    </font>
    <font>
      <sz val="9"/>
      <color theme="0"/>
      <name val="Calibri"/>
      <family val="2"/>
      <scheme val="minor"/>
    </font>
    <font>
      <b/>
      <sz val="9"/>
      <color theme="0"/>
      <name val="Calibri"/>
      <family val="2"/>
      <scheme val="minor"/>
    </font>
    <font>
      <sz val="9"/>
      <color theme="1"/>
      <name val="Encode Sans Expanded SemiBold"/>
    </font>
    <font>
      <b/>
      <sz val="7"/>
      <name val="Encode Sans Expanded SemiBold"/>
    </font>
    <font>
      <b/>
      <sz val="10"/>
      <name val="Encode Sans Expanded SemiBold"/>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B0033"/>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3" fontId="5" fillId="0" borderId="0" applyFont="0" applyFill="0" applyBorder="0" applyAlignment="0" applyProtection="0"/>
  </cellStyleXfs>
  <cellXfs count="46">
    <xf numFmtId="0" fontId="0" fillId="0" borderId="0" xfId="0"/>
    <xf numFmtId="0" fontId="2" fillId="0" borderId="0" xfId="0" applyFont="1"/>
    <xf numFmtId="3" fontId="2" fillId="0" borderId="0" xfId="0" applyNumberFormat="1" applyFont="1"/>
    <xf numFmtId="0" fontId="3" fillId="0" borderId="0" xfId="0" applyFont="1"/>
    <xf numFmtId="0" fontId="4" fillId="0" borderId="0" xfId="0" applyFont="1" applyFill="1" applyBorder="1" applyAlignment="1" applyProtection="1">
      <alignment vertical="center"/>
    </xf>
    <xf numFmtId="0" fontId="3" fillId="0" borderId="0" xfId="0" applyFont="1" applyAlignment="1">
      <alignment vertical="center"/>
    </xf>
    <xf numFmtId="3" fontId="6" fillId="2" borderId="1" xfId="2" applyNumberFormat="1" applyFont="1" applyFill="1" applyBorder="1" applyAlignment="1">
      <alignment horizontal="right" vertical="center"/>
    </xf>
    <xf numFmtId="0" fontId="7" fillId="2" borderId="2" xfId="0" applyFont="1" applyFill="1" applyBorder="1" applyAlignment="1">
      <alignment horizontal="justify" vertical="center" wrapText="1"/>
    </xf>
    <xf numFmtId="0" fontId="7" fillId="2" borderId="3" xfId="0" applyFont="1" applyFill="1" applyBorder="1" applyAlignment="1">
      <alignment horizontal="justify" vertical="center" wrapText="1"/>
    </xf>
    <xf numFmtId="3" fontId="8" fillId="3" borderId="4" xfId="2" applyNumberFormat="1" applyFont="1" applyFill="1" applyBorder="1" applyAlignment="1">
      <alignment horizontal="right"/>
    </xf>
    <xf numFmtId="3" fontId="8" fillId="3" borderId="4" xfId="2" applyNumberFormat="1" applyFont="1" applyFill="1" applyBorder="1" applyAlignment="1" applyProtection="1">
      <alignment horizontal="right"/>
      <protection locked="0"/>
    </xf>
    <xf numFmtId="0" fontId="9" fillId="3" borderId="0" xfId="0" applyFont="1" applyFill="1" applyBorder="1" applyAlignment="1">
      <alignment vertical="center" wrapText="1"/>
    </xf>
    <xf numFmtId="0" fontId="9" fillId="3" borderId="5" xfId="0" applyFont="1" applyFill="1" applyBorder="1" applyAlignment="1">
      <alignment horizontal="center" vertical="center" wrapText="1"/>
    </xf>
    <xf numFmtId="3" fontId="6" fillId="3" borderId="4" xfId="2" applyNumberFormat="1" applyFont="1" applyFill="1" applyBorder="1" applyAlignment="1">
      <alignment horizontal="right"/>
    </xf>
    <xf numFmtId="0" fontId="3" fillId="0" borderId="0" xfId="0" applyFont="1" applyBorder="1"/>
    <xf numFmtId="3" fontId="8" fillId="3" borderId="7" xfId="2" applyNumberFormat="1" applyFont="1" applyFill="1" applyBorder="1" applyAlignment="1">
      <alignment horizontal="right"/>
    </xf>
    <xf numFmtId="3" fontId="8" fillId="3" borderId="7" xfId="2" applyNumberFormat="1" applyFont="1" applyFill="1" applyBorder="1" applyAlignment="1" applyProtection="1">
      <alignment horizontal="right"/>
      <protection locked="0"/>
    </xf>
    <xf numFmtId="0" fontId="9" fillId="3" borderId="8" xfId="0" applyFont="1" applyFill="1" applyBorder="1" applyAlignment="1">
      <alignment vertical="center" wrapText="1"/>
    </xf>
    <xf numFmtId="0" fontId="9" fillId="3" borderId="9" xfId="0" applyFont="1" applyFill="1" applyBorder="1" applyAlignment="1">
      <alignment horizontal="center" vertical="center" wrapText="1"/>
    </xf>
    <xf numFmtId="3" fontId="8" fillId="0" borderId="4" xfId="2" applyNumberFormat="1" applyFont="1" applyFill="1" applyBorder="1" applyAlignment="1" applyProtection="1">
      <alignment horizontal="right"/>
      <protection locked="0"/>
    </xf>
    <xf numFmtId="3" fontId="6" fillId="0" borderId="4" xfId="2" applyNumberFormat="1" applyFont="1" applyFill="1" applyBorder="1" applyAlignment="1">
      <alignment horizontal="right"/>
    </xf>
    <xf numFmtId="43" fontId="3" fillId="0" borderId="0" xfId="1" applyFont="1"/>
    <xf numFmtId="0" fontId="11" fillId="0" borderId="0" xfId="0" applyFont="1"/>
    <xf numFmtId="37" fontId="12" fillId="4" borderId="1" xfId="1" applyNumberFormat="1" applyFont="1" applyFill="1" applyBorder="1" applyAlignment="1" applyProtection="1">
      <alignment horizontal="center"/>
    </xf>
    <xf numFmtId="37" fontId="12" fillId="4" borderId="1" xfId="1" applyNumberFormat="1" applyFont="1" applyFill="1" applyBorder="1" applyAlignment="1" applyProtection="1">
      <alignment horizontal="center" vertical="center"/>
    </xf>
    <xf numFmtId="37" fontId="12" fillId="4" borderId="1" xfId="1" applyNumberFormat="1" applyFont="1" applyFill="1" applyBorder="1" applyAlignment="1" applyProtection="1">
      <alignment horizontal="center" wrapText="1"/>
    </xf>
    <xf numFmtId="0" fontId="13" fillId="0" borderId="0" xfId="0" applyFont="1" applyBorder="1"/>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37" fontId="15" fillId="0" borderId="0" xfId="1" applyNumberFormat="1" applyFont="1" applyFill="1" applyBorder="1" applyAlignment="1" applyProtection="1">
      <alignment horizontal="center"/>
    </xf>
    <xf numFmtId="37" fontId="14" fillId="0" borderId="0" xfId="1" applyNumberFormat="1" applyFont="1" applyFill="1" applyBorder="1" applyAlignment="1" applyProtection="1">
      <alignment horizontal="center"/>
    </xf>
    <xf numFmtId="37" fontId="12" fillId="4" borderId="11" xfId="1" applyNumberFormat="1" applyFont="1" applyFill="1" applyBorder="1" applyAlignment="1" applyProtection="1">
      <alignment horizontal="center" vertical="center" wrapText="1"/>
    </xf>
    <xf numFmtId="37" fontId="12" fillId="4" borderId="10" xfId="1" applyNumberFormat="1" applyFont="1" applyFill="1" applyBorder="1" applyAlignment="1" applyProtection="1">
      <alignment horizontal="center" vertical="center"/>
    </xf>
    <xf numFmtId="37" fontId="12" fillId="4" borderId="5" xfId="1" applyNumberFormat="1" applyFont="1" applyFill="1" applyBorder="1" applyAlignment="1" applyProtection="1">
      <alignment horizontal="center" vertical="center"/>
    </xf>
    <xf numFmtId="37" fontId="12" fillId="4" borderId="6" xfId="1" applyNumberFormat="1" applyFont="1" applyFill="1" applyBorder="1" applyAlignment="1" applyProtection="1">
      <alignment horizontal="center" vertical="center"/>
    </xf>
    <xf numFmtId="37" fontId="12" fillId="4" borderId="9" xfId="1" applyNumberFormat="1" applyFont="1" applyFill="1" applyBorder="1" applyAlignment="1" applyProtection="1">
      <alignment horizontal="center" vertical="center"/>
    </xf>
    <xf numFmtId="37" fontId="12" fillId="4" borderId="12" xfId="1" applyNumberFormat="1" applyFont="1" applyFill="1" applyBorder="1" applyAlignment="1" applyProtection="1">
      <alignment horizontal="center" vertical="center"/>
    </xf>
    <xf numFmtId="37" fontId="12" fillId="4" borderId="3" xfId="1" applyNumberFormat="1" applyFont="1" applyFill="1" applyBorder="1" applyAlignment="1" applyProtection="1">
      <alignment horizontal="center"/>
    </xf>
    <xf numFmtId="37" fontId="12" fillId="4" borderId="13" xfId="1" applyNumberFormat="1" applyFont="1" applyFill="1" applyBorder="1" applyAlignment="1" applyProtection="1">
      <alignment horizontal="center"/>
    </xf>
    <xf numFmtId="37" fontId="12" fillId="4" borderId="2" xfId="1" applyNumberFormat="1" applyFont="1" applyFill="1" applyBorder="1" applyAlignment="1" applyProtection="1">
      <alignment horizontal="center"/>
    </xf>
    <xf numFmtId="37" fontId="12" fillId="4" borderId="1" xfId="1" applyNumberFormat="1" applyFont="1" applyFill="1" applyBorder="1" applyAlignment="1" applyProtection="1">
      <alignment horizontal="center" vertical="center" wrapText="1"/>
    </xf>
    <xf numFmtId="0" fontId="4" fillId="0" borderId="0" xfId="0" applyFont="1" applyAlignment="1">
      <alignment horizontal="justify" vertical="center" wrapText="1"/>
    </xf>
    <xf numFmtId="0" fontId="10" fillId="3" borderId="11" xfId="0" applyFont="1" applyFill="1" applyBorder="1" applyAlignment="1">
      <alignment horizontal="left" wrapText="1"/>
    </xf>
    <xf numFmtId="0" fontId="10" fillId="3" borderId="10" xfId="0" applyFont="1" applyFill="1" applyBorder="1" applyAlignment="1">
      <alignment horizontal="left" wrapText="1"/>
    </xf>
    <xf numFmtId="0" fontId="10" fillId="3" borderId="5" xfId="0" applyFont="1" applyFill="1" applyBorder="1" applyAlignment="1">
      <alignment horizontal="left" vertical="center" wrapText="1"/>
    </xf>
    <xf numFmtId="0" fontId="10" fillId="3" borderId="0" xfId="0" applyFont="1" applyFill="1" applyBorder="1" applyAlignment="1">
      <alignment horizontal="left" vertical="center" wrapText="1"/>
    </xf>
  </cellXfs>
  <cellStyles count="3">
    <cellStyle name="Millares" xfId="1" builtin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323850</xdr:colOff>
      <xdr:row>0</xdr:row>
      <xdr:rowOff>0</xdr:rowOff>
    </xdr:from>
    <xdr:ext cx="1958338" cy="720000"/>
    <xdr:pic>
      <xdr:nvPicPr>
        <xdr:cNvPr id="2" name="Imagen 1"/>
        <xdr:cNvPicPr>
          <a:picLocks noChangeAspect="1"/>
        </xdr:cNvPicPr>
      </xdr:nvPicPr>
      <xdr:blipFill rotWithShape="1">
        <a:blip xmlns:r="http://schemas.openxmlformats.org/officeDocument/2006/relationships" r:embed="rId1"/>
        <a:srcRect l="3009" t="5953"/>
        <a:stretch/>
      </xdr:blipFill>
      <xdr:spPr>
        <a:xfrm>
          <a:off x="323850" y="0"/>
          <a:ext cx="1958338" cy="720000"/>
        </a:xfrm>
        <a:prstGeom prst="rect">
          <a:avLst/>
        </a:prstGeom>
      </xdr:spPr>
    </xdr:pic>
    <xdr:clientData/>
  </xdr:oneCellAnchor>
  <xdr:oneCellAnchor>
    <xdr:from>
      <xdr:col>6</xdr:col>
      <xdr:colOff>495300</xdr:colOff>
      <xdr:row>0</xdr:row>
      <xdr:rowOff>0</xdr:rowOff>
    </xdr:from>
    <xdr:ext cx="783633" cy="864000"/>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5124450" y="0"/>
          <a:ext cx="783633" cy="8640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N104"/>
  <sheetViews>
    <sheetView showGridLines="0" tabSelected="1" topLeftCell="A79" zoomScaleNormal="100" workbookViewId="0">
      <selection activeCell="A5" sqref="A5:H5"/>
    </sheetView>
  </sheetViews>
  <sheetFormatPr baseColWidth="10" defaultColWidth="11.5703125" defaultRowHeight="12" x14ac:dyDescent="0.2"/>
  <cols>
    <col min="1" max="1" width="7.85546875" style="1" customWidth="1"/>
    <col min="2" max="2" width="51" style="1" customWidth="1"/>
    <col min="3" max="3" width="19.85546875" style="1" customWidth="1"/>
    <col min="4" max="4" width="21" style="1" customWidth="1"/>
    <col min="5" max="6" width="21.140625" style="1" customWidth="1"/>
    <col min="7" max="7" width="19.28515625" style="1" customWidth="1"/>
    <col min="8" max="8" width="18.42578125" style="1" customWidth="1"/>
    <col min="9" max="9" width="19.28515625" style="1" bestFit="1" customWidth="1"/>
    <col min="10" max="10" width="15.28515625" style="1" bestFit="1" customWidth="1"/>
    <col min="11" max="12" width="18.5703125" style="1" bestFit="1" customWidth="1"/>
    <col min="13" max="13" width="18.140625" style="1" bestFit="1" customWidth="1"/>
    <col min="14" max="14" width="13.5703125" style="1" bestFit="1" customWidth="1"/>
    <col min="15" max="16384" width="11.5703125" style="1"/>
  </cols>
  <sheetData>
    <row r="1" spans="1:14" s="26" customFormat="1" ht="18.75" customHeight="1" x14ac:dyDescent="0.45">
      <c r="A1" s="29" t="s">
        <v>89</v>
      </c>
      <c r="B1" s="29"/>
      <c r="C1" s="29"/>
      <c r="D1" s="29"/>
      <c r="E1" s="29"/>
      <c r="F1" s="29"/>
      <c r="G1" s="29"/>
      <c r="H1" s="29"/>
    </row>
    <row r="2" spans="1:14" s="26" customFormat="1" ht="18.75" customHeight="1" x14ac:dyDescent="0.45">
      <c r="A2" s="29" t="s">
        <v>88</v>
      </c>
      <c r="B2" s="29"/>
      <c r="C2" s="29"/>
      <c r="D2" s="29"/>
      <c r="E2" s="29"/>
      <c r="F2" s="29"/>
      <c r="G2" s="29"/>
      <c r="H2" s="29"/>
    </row>
    <row r="3" spans="1:14" s="26" customFormat="1" ht="18.75" customHeight="1" x14ac:dyDescent="0.45">
      <c r="A3" s="29" t="s">
        <v>87</v>
      </c>
      <c r="B3" s="29"/>
      <c r="C3" s="29"/>
      <c r="D3" s="29"/>
      <c r="E3" s="29"/>
      <c r="F3" s="29"/>
      <c r="G3" s="29"/>
      <c r="H3" s="29"/>
    </row>
    <row r="4" spans="1:14" s="26" customFormat="1" ht="18.75" customHeight="1" x14ac:dyDescent="0.45">
      <c r="A4" s="29" t="s">
        <v>86</v>
      </c>
      <c r="B4" s="29"/>
      <c r="C4" s="29"/>
      <c r="D4" s="29"/>
      <c r="E4" s="29"/>
      <c r="F4" s="29"/>
      <c r="G4" s="29"/>
      <c r="H4" s="29"/>
    </row>
    <row r="5" spans="1:14" s="26" customFormat="1" ht="15" customHeight="1" x14ac:dyDescent="0.45">
      <c r="A5" s="30" t="s">
        <v>85</v>
      </c>
      <c r="B5" s="30"/>
      <c r="C5" s="30"/>
      <c r="D5" s="30"/>
      <c r="E5" s="30"/>
      <c r="F5" s="30"/>
      <c r="G5" s="30"/>
      <c r="H5" s="30"/>
    </row>
    <row r="6" spans="1:14" s="22" customFormat="1" ht="15" customHeight="1" x14ac:dyDescent="0.2">
      <c r="A6" s="31" t="s">
        <v>84</v>
      </c>
      <c r="B6" s="32"/>
      <c r="C6" s="37" t="s">
        <v>83</v>
      </c>
      <c r="D6" s="38"/>
      <c r="E6" s="38"/>
      <c r="F6" s="38"/>
      <c r="G6" s="39"/>
      <c r="H6" s="40" t="s">
        <v>82</v>
      </c>
    </row>
    <row r="7" spans="1:14" s="22" customFormat="1" ht="30.75" customHeight="1" x14ac:dyDescent="0.2">
      <c r="A7" s="33"/>
      <c r="B7" s="34"/>
      <c r="C7" s="24" t="s">
        <v>81</v>
      </c>
      <c r="D7" s="25" t="s">
        <v>80</v>
      </c>
      <c r="E7" s="24" t="s">
        <v>79</v>
      </c>
      <c r="F7" s="24" t="s">
        <v>78</v>
      </c>
      <c r="G7" s="24" t="s">
        <v>77</v>
      </c>
      <c r="H7" s="40"/>
    </row>
    <row r="8" spans="1:14" s="22" customFormat="1" x14ac:dyDescent="0.2">
      <c r="A8" s="35"/>
      <c r="B8" s="36"/>
      <c r="C8" s="23">
        <v>1</v>
      </c>
      <c r="D8" s="23">
        <v>2</v>
      </c>
      <c r="E8" s="23" t="s">
        <v>76</v>
      </c>
      <c r="F8" s="23">
        <v>4</v>
      </c>
      <c r="G8" s="23">
        <v>5</v>
      </c>
      <c r="H8" s="23" t="s">
        <v>75</v>
      </c>
    </row>
    <row r="9" spans="1:14" s="3" customFormat="1" ht="17.100000000000001" customHeight="1" x14ac:dyDescent="0.2">
      <c r="A9" s="42" t="s">
        <v>74</v>
      </c>
      <c r="B9" s="43"/>
      <c r="C9" s="13">
        <f t="shared" ref="C9:H9" si="0">SUM(C10:C16)</f>
        <v>25822447329.02</v>
      </c>
      <c r="D9" s="13">
        <f t="shared" si="0"/>
        <v>903715241.15000677</v>
      </c>
      <c r="E9" s="13">
        <f t="shared" si="0"/>
        <v>26726162570.17001</v>
      </c>
      <c r="F9" s="13">
        <f t="shared" si="0"/>
        <v>26719048981.340008</v>
      </c>
      <c r="G9" s="13">
        <f t="shared" si="0"/>
        <v>26291789914.120007</v>
      </c>
      <c r="H9" s="13">
        <f t="shared" si="0"/>
        <v>7113588.83000049</v>
      </c>
      <c r="I9" s="21"/>
      <c r="J9" s="21"/>
      <c r="K9" s="21"/>
      <c r="L9" s="21"/>
      <c r="M9" s="21"/>
      <c r="N9" s="21"/>
    </row>
    <row r="10" spans="1:14" s="3" customFormat="1" ht="15.6" customHeight="1" x14ac:dyDescent="0.2">
      <c r="A10" s="12">
        <v>11</v>
      </c>
      <c r="B10" s="11" t="s">
        <v>73</v>
      </c>
      <c r="C10" s="10">
        <v>10853388265.200001</v>
      </c>
      <c r="D10" s="10">
        <f t="shared" ref="D10:D16" si="1">E10-C10</f>
        <v>336062170.15001106</v>
      </c>
      <c r="E10" s="9">
        <v>11189450435.350012</v>
      </c>
      <c r="F10" s="10">
        <v>11186504889.580011</v>
      </c>
      <c r="G10" s="10">
        <v>11186504889.580011</v>
      </c>
      <c r="H10" s="9">
        <f t="shared" ref="H10:H16" si="2">E10-F10</f>
        <v>2945545.7700004578</v>
      </c>
    </row>
    <row r="11" spans="1:14" s="3" customFormat="1" ht="15.6" customHeight="1" x14ac:dyDescent="0.2">
      <c r="A11" s="12">
        <v>12</v>
      </c>
      <c r="B11" s="11" t="s">
        <v>72</v>
      </c>
      <c r="C11" s="10">
        <v>175644952.19</v>
      </c>
      <c r="D11" s="10">
        <f t="shared" si="1"/>
        <v>94233234.970000029</v>
      </c>
      <c r="E11" s="9">
        <v>269878187.16000003</v>
      </c>
      <c r="F11" s="10">
        <v>267001700.03000006</v>
      </c>
      <c r="G11" s="10">
        <v>267001700.03000006</v>
      </c>
      <c r="H11" s="9">
        <f t="shared" si="2"/>
        <v>2876487.1299999654</v>
      </c>
    </row>
    <row r="12" spans="1:14" s="3" customFormat="1" ht="15.6" customHeight="1" x14ac:dyDescent="0.2">
      <c r="A12" s="12">
        <v>13</v>
      </c>
      <c r="B12" s="11" t="s">
        <v>71</v>
      </c>
      <c r="C12" s="10">
        <v>5512336724.6200018</v>
      </c>
      <c r="D12" s="10">
        <f t="shared" si="1"/>
        <v>128152049.47999096</v>
      </c>
      <c r="E12" s="9">
        <v>5640488774.0999928</v>
      </c>
      <c r="F12" s="10">
        <v>5639435416.3099918</v>
      </c>
      <c r="G12" s="10">
        <v>5639435416.3099918</v>
      </c>
      <c r="H12" s="9">
        <f t="shared" si="2"/>
        <v>1053357.7900009155</v>
      </c>
    </row>
    <row r="13" spans="1:14" s="3" customFormat="1" ht="15.6" customHeight="1" x14ac:dyDescent="0.2">
      <c r="A13" s="12">
        <v>14</v>
      </c>
      <c r="B13" s="11" t="s">
        <v>70</v>
      </c>
      <c r="C13" s="10">
        <v>2479459750.059999</v>
      </c>
      <c r="D13" s="10">
        <f t="shared" si="1"/>
        <v>161661945.82999992</v>
      </c>
      <c r="E13" s="9">
        <v>2641121695.8899989</v>
      </c>
      <c r="F13" s="10">
        <v>2641112299.8899989</v>
      </c>
      <c r="G13" s="10">
        <v>2625844899.3599977</v>
      </c>
      <c r="H13" s="9">
        <f t="shared" si="2"/>
        <v>9396</v>
      </c>
    </row>
    <row r="14" spans="1:14" s="3" customFormat="1" ht="15.6" customHeight="1" x14ac:dyDescent="0.2">
      <c r="A14" s="12">
        <v>15</v>
      </c>
      <c r="B14" s="11" t="s">
        <v>69</v>
      </c>
      <c r="C14" s="10">
        <v>5392281413.6200008</v>
      </c>
      <c r="D14" s="10">
        <f t="shared" si="1"/>
        <v>172284713.0700016</v>
      </c>
      <c r="E14" s="9">
        <v>5564566126.6900024</v>
      </c>
      <c r="F14" s="10">
        <v>5564338340.3900032</v>
      </c>
      <c r="G14" s="10">
        <v>5152346673.7000027</v>
      </c>
      <c r="H14" s="9">
        <f t="shared" si="2"/>
        <v>227786.29999923706</v>
      </c>
    </row>
    <row r="15" spans="1:14" s="3" customFormat="1" ht="15.95" customHeight="1" x14ac:dyDescent="0.2">
      <c r="A15" s="12">
        <v>16</v>
      </c>
      <c r="B15" s="11" t="s">
        <v>68</v>
      </c>
      <c r="C15" s="10">
        <v>82000000</v>
      </c>
      <c r="D15" s="10">
        <f t="shared" si="1"/>
        <v>-82000000</v>
      </c>
      <c r="E15" s="9">
        <v>0</v>
      </c>
      <c r="F15" s="10">
        <v>0</v>
      </c>
      <c r="G15" s="10">
        <v>0</v>
      </c>
      <c r="H15" s="9">
        <f t="shared" si="2"/>
        <v>0</v>
      </c>
    </row>
    <row r="16" spans="1:14" s="3" customFormat="1" ht="15.95" customHeight="1" x14ac:dyDescent="0.2">
      <c r="A16" s="12">
        <v>17</v>
      </c>
      <c r="B16" s="11" t="s">
        <v>67</v>
      </c>
      <c r="C16" s="10">
        <v>1327336223.3299997</v>
      </c>
      <c r="D16" s="10">
        <f t="shared" si="1"/>
        <v>93321127.650003195</v>
      </c>
      <c r="E16" s="9">
        <v>1420657350.9800029</v>
      </c>
      <c r="F16" s="10">
        <v>1420656335.140003</v>
      </c>
      <c r="G16" s="10">
        <v>1420656335.140003</v>
      </c>
      <c r="H16" s="9">
        <f t="shared" si="2"/>
        <v>1015.8399999141693</v>
      </c>
    </row>
    <row r="17" spans="1:8" s="3" customFormat="1" ht="17.100000000000001" customHeight="1" x14ac:dyDescent="0.2">
      <c r="A17" s="27" t="s">
        <v>66</v>
      </c>
      <c r="B17" s="28"/>
      <c r="C17" s="13">
        <f t="shared" ref="C17:H17" si="3">SUM(C18:C26)</f>
        <v>800804061.1400001</v>
      </c>
      <c r="D17" s="13">
        <f t="shared" si="3"/>
        <v>322900679.04999971</v>
      </c>
      <c r="E17" s="13">
        <f t="shared" si="3"/>
        <v>1123704740.1899998</v>
      </c>
      <c r="F17" s="13">
        <f t="shared" si="3"/>
        <v>775910431.3900001</v>
      </c>
      <c r="G17" s="13">
        <f t="shared" si="3"/>
        <v>713589592.78000009</v>
      </c>
      <c r="H17" s="13">
        <f t="shared" si="3"/>
        <v>347794308.79999959</v>
      </c>
    </row>
    <row r="18" spans="1:8" s="3" customFormat="1" ht="24" x14ac:dyDescent="0.2">
      <c r="A18" s="12">
        <v>21</v>
      </c>
      <c r="B18" s="11" t="s">
        <v>65</v>
      </c>
      <c r="C18" s="10">
        <v>282931452.64999998</v>
      </c>
      <c r="D18" s="10">
        <f t="shared" ref="D18:D26" si="4">E18-C18</f>
        <v>195354623.10999972</v>
      </c>
      <c r="E18" s="9">
        <v>478286075.75999969</v>
      </c>
      <c r="F18" s="10">
        <v>216561432.08000004</v>
      </c>
      <c r="G18" s="19">
        <v>208721399.32000002</v>
      </c>
      <c r="H18" s="9">
        <f t="shared" ref="H18:H26" si="5">E18-F18</f>
        <v>261724643.67999965</v>
      </c>
    </row>
    <row r="19" spans="1:8" s="3" customFormat="1" x14ac:dyDescent="0.2">
      <c r="A19" s="12">
        <v>22</v>
      </c>
      <c r="B19" s="11" t="s">
        <v>64</v>
      </c>
      <c r="C19" s="10">
        <v>238640680.70999995</v>
      </c>
      <c r="D19" s="10">
        <f t="shared" si="4"/>
        <v>-35547732.379999965</v>
      </c>
      <c r="E19" s="9">
        <v>203092948.32999998</v>
      </c>
      <c r="F19" s="10">
        <v>187655210.38</v>
      </c>
      <c r="G19" s="19">
        <v>175089506.98999998</v>
      </c>
      <c r="H19" s="9">
        <f t="shared" si="5"/>
        <v>15437737.949999988</v>
      </c>
    </row>
    <row r="20" spans="1:8" s="3" customFormat="1" x14ac:dyDescent="0.2">
      <c r="A20" s="12">
        <v>23</v>
      </c>
      <c r="B20" s="11" t="s">
        <v>63</v>
      </c>
      <c r="C20" s="10">
        <v>0</v>
      </c>
      <c r="D20" s="10">
        <f t="shared" si="4"/>
        <v>142131.72</v>
      </c>
      <c r="E20" s="9">
        <v>142131.72</v>
      </c>
      <c r="F20" s="10">
        <v>1131.72</v>
      </c>
      <c r="G20" s="19">
        <v>1131.72</v>
      </c>
      <c r="H20" s="9">
        <f t="shared" si="5"/>
        <v>141000</v>
      </c>
    </row>
    <row r="21" spans="1:8" s="3" customFormat="1" ht="16.5" customHeight="1" x14ac:dyDescent="0.2">
      <c r="A21" s="12">
        <v>24</v>
      </c>
      <c r="B21" s="11" t="s">
        <v>62</v>
      </c>
      <c r="C21" s="10">
        <v>12260634.540000008</v>
      </c>
      <c r="D21" s="10">
        <f t="shared" si="4"/>
        <v>17691621.319999985</v>
      </c>
      <c r="E21" s="9">
        <v>29952255.859999996</v>
      </c>
      <c r="F21" s="10">
        <v>19869233.52</v>
      </c>
      <c r="G21" s="19">
        <v>18062449.48</v>
      </c>
      <c r="H21" s="9">
        <f t="shared" si="5"/>
        <v>10083022.339999996</v>
      </c>
    </row>
    <row r="22" spans="1:8" s="3" customFormat="1" ht="16.5" customHeight="1" x14ac:dyDescent="0.2">
      <c r="A22" s="12">
        <v>25</v>
      </c>
      <c r="B22" s="11" t="s">
        <v>61</v>
      </c>
      <c r="C22" s="10">
        <v>35891732.579999998</v>
      </c>
      <c r="D22" s="10">
        <f t="shared" si="4"/>
        <v>23400322.309999987</v>
      </c>
      <c r="E22" s="9">
        <v>59292054.889999986</v>
      </c>
      <c r="F22" s="10">
        <v>40326604.629999995</v>
      </c>
      <c r="G22" s="19">
        <v>28841915.130000006</v>
      </c>
      <c r="H22" s="9">
        <f t="shared" si="5"/>
        <v>18965450.25999999</v>
      </c>
    </row>
    <row r="23" spans="1:8" s="3" customFormat="1" x14ac:dyDescent="0.2">
      <c r="A23" s="12">
        <v>26</v>
      </c>
      <c r="B23" s="11" t="s">
        <v>60</v>
      </c>
      <c r="C23" s="10">
        <v>140584409.45000002</v>
      </c>
      <c r="D23" s="10">
        <f t="shared" si="4"/>
        <v>26065736.729999959</v>
      </c>
      <c r="E23" s="9">
        <v>166650146.17999998</v>
      </c>
      <c r="F23" s="10">
        <v>159123603.47999999</v>
      </c>
      <c r="G23" s="19">
        <v>154842899.54999998</v>
      </c>
      <c r="H23" s="9">
        <f t="shared" si="5"/>
        <v>7526542.6999999881</v>
      </c>
    </row>
    <row r="24" spans="1:8" s="3" customFormat="1" ht="24" x14ac:dyDescent="0.2">
      <c r="A24" s="12">
        <v>27</v>
      </c>
      <c r="B24" s="11" t="s">
        <v>59</v>
      </c>
      <c r="C24" s="10">
        <v>20350350.310000002</v>
      </c>
      <c r="D24" s="10">
        <f t="shared" si="4"/>
        <v>34027779.269999988</v>
      </c>
      <c r="E24" s="9">
        <v>54378129.579999991</v>
      </c>
      <c r="F24" s="10">
        <v>46947900.909999996</v>
      </c>
      <c r="G24" s="19">
        <v>44229894.469999999</v>
      </c>
      <c r="H24" s="9">
        <f t="shared" si="5"/>
        <v>7430228.6699999943</v>
      </c>
    </row>
    <row r="25" spans="1:8" s="3" customFormat="1" x14ac:dyDescent="0.2">
      <c r="A25" s="12">
        <v>28</v>
      </c>
      <c r="B25" s="11" t="s">
        <v>58</v>
      </c>
      <c r="C25" s="10">
        <v>8992475.3300000001</v>
      </c>
      <c r="D25" s="10">
        <f t="shared" si="4"/>
        <v>30149759.050000004</v>
      </c>
      <c r="E25" s="9">
        <v>39142234.380000003</v>
      </c>
      <c r="F25" s="10">
        <v>27034534.859999999</v>
      </c>
      <c r="G25" s="19">
        <v>27034534.859999999</v>
      </c>
      <c r="H25" s="9">
        <f t="shared" si="5"/>
        <v>12107699.520000003</v>
      </c>
    </row>
    <row r="26" spans="1:8" s="3" customFormat="1" ht="16.5" customHeight="1" x14ac:dyDescent="0.2">
      <c r="A26" s="12">
        <v>29</v>
      </c>
      <c r="B26" s="11" t="s">
        <v>57</v>
      </c>
      <c r="C26" s="10">
        <v>61152325.570000008</v>
      </c>
      <c r="D26" s="10">
        <f t="shared" si="4"/>
        <v>31616437.920000032</v>
      </c>
      <c r="E26" s="9">
        <v>92768763.490000039</v>
      </c>
      <c r="F26" s="10">
        <v>78390779.810000032</v>
      </c>
      <c r="G26" s="19">
        <v>56765861.259999983</v>
      </c>
      <c r="H26" s="9">
        <f t="shared" si="5"/>
        <v>14377983.680000007</v>
      </c>
    </row>
    <row r="27" spans="1:8" s="3" customFormat="1" ht="17.100000000000001" customHeight="1" x14ac:dyDescent="0.2">
      <c r="A27" s="27" t="s">
        <v>56</v>
      </c>
      <c r="B27" s="28"/>
      <c r="C27" s="13">
        <f t="shared" ref="C27:H27" si="6">SUM(C28:C36)</f>
        <v>3421694224.5700006</v>
      </c>
      <c r="D27" s="13">
        <f t="shared" si="6"/>
        <v>1600233096.5699992</v>
      </c>
      <c r="E27" s="13">
        <f t="shared" si="6"/>
        <v>5021927321.1400003</v>
      </c>
      <c r="F27" s="13">
        <f t="shared" si="6"/>
        <v>4577713208.9700003</v>
      </c>
      <c r="G27" s="20">
        <f t="shared" si="6"/>
        <v>4192670866.4399996</v>
      </c>
      <c r="H27" s="13">
        <f t="shared" si="6"/>
        <v>444214112.1699999</v>
      </c>
    </row>
    <row r="28" spans="1:8" s="3" customFormat="1" x14ac:dyDescent="0.2">
      <c r="A28" s="12">
        <v>31</v>
      </c>
      <c r="B28" s="11" t="s">
        <v>55</v>
      </c>
      <c r="C28" s="10">
        <v>655341188.13000011</v>
      </c>
      <c r="D28" s="10">
        <f t="shared" ref="D28:D36" si="7">E28-C28</f>
        <v>-3028977.7500003576</v>
      </c>
      <c r="E28" s="9">
        <v>652312210.37999976</v>
      </c>
      <c r="F28" s="10">
        <v>534330123.86999983</v>
      </c>
      <c r="G28" s="19">
        <v>495948721.65999979</v>
      </c>
      <c r="H28" s="9">
        <f t="shared" ref="H28:H36" si="8">E28-F28</f>
        <v>117982086.50999993</v>
      </c>
    </row>
    <row r="29" spans="1:8" s="3" customFormat="1" x14ac:dyDescent="0.2">
      <c r="A29" s="12">
        <v>32</v>
      </c>
      <c r="B29" s="11" t="s">
        <v>54</v>
      </c>
      <c r="C29" s="10">
        <v>130036703.51000004</v>
      </c>
      <c r="D29" s="10">
        <f t="shared" si="7"/>
        <v>243713055.9600001</v>
      </c>
      <c r="E29" s="9">
        <v>373749759.47000015</v>
      </c>
      <c r="F29" s="10">
        <v>345184029.94000012</v>
      </c>
      <c r="G29" s="19">
        <v>280444875.71000004</v>
      </c>
      <c r="H29" s="9">
        <f t="shared" si="8"/>
        <v>28565729.530000031</v>
      </c>
    </row>
    <row r="30" spans="1:8" s="3" customFormat="1" x14ac:dyDescent="0.2">
      <c r="A30" s="12">
        <v>33</v>
      </c>
      <c r="B30" s="11" t="s">
        <v>53</v>
      </c>
      <c r="C30" s="10">
        <v>364896029</v>
      </c>
      <c r="D30" s="10">
        <f t="shared" si="7"/>
        <v>592556830.93999994</v>
      </c>
      <c r="E30" s="9">
        <v>957452859.93999994</v>
      </c>
      <c r="F30" s="10">
        <v>753385927.12000012</v>
      </c>
      <c r="G30" s="19">
        <v>666263996.78999996</v>
      </c>
      <c r="H30" s="9">
        <f t="shared" si="8"/>
        <v>204066932.81999981</v>
      </c>
    </row>
    <row r="31" spans="1:8" s="3" customFormat="1" ht="16.5" customHeight="1" x14ac:dyDescent="0.2">
      <c r="A31" s="12">
        <v>34</v>
      </c>
      <c r="B31" s="11" t="s">
        <v>52</v>
      </c>
      <c r="C31" s="10">
        <v>346404151.12</v>
      </c>
      <c r="D31" s="10">
        <f t="shared" si="7"/>
        <v>-110446698.44000003</v>
      </c>
      <c r="E31" s="9">
        <v>235957452.67999998</v>
      </c>
      <c r="F31" s="10">
        <v>226639625.55999997</v>
      </c>
      <c r="G31" s="19">
        <v>197881191.96000001</v>
      </c>
      <c r="H31" s="9">
        <f t="shared" si="8"/>
        <v>9317827.1200000048</v>
      </c>
    </row>
    <row r="32" spans="1:8" s="3" customFormat="1" ht="24" x14ac:dyDescent="0.2">
      <c r="A32" s="12">
        <v>35</v>
      </c>
      <c r="B32" s="11" t="s">
        <v>51</v>
      </c>
      <c r="C32" s="10">
        <v>293860349.25999999</v>
      </c>
      <c r="D32" s="10">
        <f t="shared" si="7"/>
        <v>250937110.12000012</v>
      </c>
      <c r="E32" s="9">
        <v>544797459.38000011</v>
      </c>
      <c r="F32" s="10">
        <v>487275246.81999993</v>
      </c>
      <c r="G32" s="19">
        <v>448649928.94999999</v>
      </c>
      <c r="H32" s="9">
        <f t="shared" si="8"/>
        <v>57522212.560000181</v>
      </c>
    </row>
    <row r="33" spans="1:8" s="3" customFormat="1" ht="16.5" customHeight="1" x14ac:dyDescent="0.2">
      <c r="A33" s="12">
        <v>36</v>
      </c>
      <c r="B33" s="11" t="s">
        <v>50</v>
      </c>
      <c r="C33" s="10">
        <v>22449831.309999999</v>
      </c>
      <c r="D33" s="10">
        <f t="shared" si="7"/>
        <v>286738790.60999995</v>
      </c>
      <c r="E33" s="9">
        <v>309188621.91999996</v>
      </c>
      <c r="F33" s="10">
        <v>302016821.98999995</v>
      </c>
      <c r="G33" s="19">
        <v>301898113.38999999</v>
      </c>
      <c r="H33" s="9">
        <f t="shared" si="8"/>
        <v>7171799.9300000072</v>
      </c>
    </row>
    <row r="34" spans="1:8" s="3" customFormat="1" x14ac:dyDescent="0.2">
      <c r="A34" s="12">
        <v>37</v>
      </c>
      <c r="B34" s="11" t="s">
        <v>49</v>
      </c>
      <c r="C34" s="10">
        <v>702709846.17000008</v>
      </c>
      <c r="D34" s="10">
        <f t="shared" si="7"/>
        <v>-237829282.06000012</v>
      </c>
      <c r="E34" s="9">
        <v>464880564.10999995</v>
      </c>
      <c r="F34" s="10">
        <v>461177762.24999994</v>
      </c>
      <c r="G34" s="19">
        <v>456941855.55999994</v>
      </c>
      <c r="H34" s="9">
        <f t="shared" si="8"/>
        <v>3702801.8600000143</v>
      </c>
    </row>
    <row r="35" spans="1:8" s="3" customFormat="1" x14ac:dyDescent="0.2">
      <c r="A35" s="12">
        <v>38</v>
      </c>
      <c r="B35" s="11" t="s">
        <v>48</v>
      </c>
      <c r="C35" s="10">
        <v>66435354.659999989</v>
      </c>
      <c r="D35" s="10">
        <f t="shared" si="7"/>
        <v>20443807.309999965</v>
      </c>
      <c r="E35" s="9">
        <v>86879161.969999954</v>
      </c>
      <c r="F35" s="10">
        <v>73112810.929999977</v>
      </c>
      <c r="G35" s="19">
        <v>52351415.869999982</v>
      </c>
      <c r="H35" s="9">
        <f t="shared" si="8"/>
        <v>13766351.039999977</v>
      </c>
    </row>
    <row r="36" spans="1:8" s="3" customFormat="1" x14ac:dyDescent="0.2">
      <c r="A36" s="12">
        <v>39</v>
      </c>
      <c r="B36" s="11" t="s">
        <v>47</v>
      </c>
      <c r="C36" s="10">
        <v>839560771.4100008</v>
      </c>
      <c r="D36" s="10">
        <f t="shared" si="7"/>
        <v>557148459.87999988</v>
      </c>
      <c r="E36" s="9">
        <v>1396709231.2900007</v>
      </c>
      <c r="F36" s="10">
        <v>1394590860.4900007</v>
      </c>
      <c r="G36" s="10">
        <v>1292290766.55</v>
      </c>
      <c r="H36" s="9">
        <f t="shared" si="8"/>
        <v>2118370.7999999523</v>
      </c>
    </row>
    <row r="37" spans="1:8" s="3" customFormat="1" ht="24" customHeight="1" x14ac:dyDescent="0.2">
      <c r="A37" s="44" t="s">
        <v>46</v>
      </c>
      <c r="B37" s="45"/>
      <c r="C37" s="13">
        <f t="shared" ref="C37:H37" si="9">SUM(C38:C46)</f>
        <v>21353940277.239998</v>
      </c>
      <c r="D37" s="13">
        <f t="shared" si="9"/>
        <v>3552503002.0500002</v>
      </c>
      <c r="E37" s="13">
        <f t="shared" si="9"/>
        <v>24906443279.289993</v>
      </c>
      <c r="F37" s="13">
        <f t="shared" si="9"/>
        <v>24818386610.489998</v>
      </c>
      <c r="G37" s="13">
        <f t="shared" si="9"/>
        <v>24784401489.330002</v>
      </c>
      <c r="H37" s="13">
        <f t="shared" si="9"/>
        <v>88056668.80000031</v>
      </c>
    </row>
    <row r="38" spans="1:8" s="3" customFormat="1" x14ac:dyDescent="0.2">
      <c r="A38" s="12">
        <v>41</v>
      </c>
      <c r="B38" s="11" t="s">
        <v>45</v>
      </c>
      <c r="C38" s="10">
        <v>19400737600.899998</v>
      </c>
      <c r="D38" s="10">
        <f t="shared" ref="D38:D46" si="10">E38-C38</f>
        <v>2735100942.5900002</v>
      </c>
      <c r="E38" s="9">
        <v>22135838543.489998</v>
      </c>
      <c r="F38" s="10">
        <v>22062716032.899998</v>
      </c>
      <c r="G38" s="10">
        <v>22040195601.060001</v>
      </c>
      <c r="H38" s="9">
        <f t="shared" ref="H38:H46" si="11">E38-F38</f>
        <v>73122510.590000153</v>
      </c>
    </row>
    <row r="39" spans="1:8" s="3" customFormat="1" x14ac:dyDescent="0.2">
      <c r="A39" s="12">
        <v>42</v>
      </c>
      <c r="B39" s="11" t="s">
        <v>44</v>
      </c>
      <c r="C39" s="10"/>
      <c r="D39" s="10">
        <f t="shared" si="10"/>
        <v>395000</v>
      </c>
      <c r="E39" s="9">
        <v>395000</v>
      </c>
      <c r="F39" s="10">
        <v>395000</v>
      </c>
      <c r="G39" s="10">
        <v>0</v>
      </c>
      <c r="H39" s="9">
        <f t="shared" si="11"/>
        <v>0</v>
      </c>
    </row>
    <row r="40" spans="1:8" s="3" customFormat="1" x14ac:dyDescent="0.2">
      <c r="A40" s="12">
        <v>43</v>
      </c>
      <c r="B40" s="11" t="s">
        <v>43</v>
      </c>
      <c r="C40" s="10">
        <v>638478150.61000001</v>
      </c>
      <c r="D40" s="10">
        <f t="shared" si="10"/>
        <v>286111586.83000004</v>
      </c>
      <c r="E40" s="9">
        <v>924589737.44000006</v>
      </c>
      <c r="F40" s="10">
        <v>924589737.34000003</v>
      </c>
      <c r="G40" s="10">
        <v>924287919.34000003</v>
      </c>
      <c r="H40" s="9">
        <f t="shared" si="11"/>
        <v>0.10000002384185791</v>
      </c>
    </row>
    <row r="41" spans="1:8" s="3" customFormat="1" x14ac:dyDescent="0.2">
      <c r="A41" s="12">
        <v>44</v>
      </c>
      <c r="B41" s="11" t="s">
        <v>42</v>
      </c>
      <c r="C41" s="10">
        <v>1215376011.04</v>
      </c>
      <c r="D41" s="10">
        <f t="shared" si="10"/>
        <v>471652320.03999996</v>
      </c>
      <c r="E41" s="9">
        <v>1687028331.0799999</v>
      </c>
      <c r="F41" s="10">
        <v>1672094172.9699998</v>
      </c>
      <c r="G41" s="10">
        <v>1664988101.6499999</v>
      </c>
      <c r="H41" s="9">
        <f t="shared" si="11"/>
        <v>14934158.110000134</v>
      </c>
    </row>
    <row r="42" spans="1:8" s="3" customFormat="1" ht="14.25" customHeight="1" x14ac:dyDescent="0.2">
      <c r="A42" s="12">
        <v>45</v>
      </c>
      <c r="B42" s="11" t="s">
        <v>41</v>
      </c>
      <c r="C42" s="10">
        <v>99348514.689999998</v>
      </c>
      <c r="D42" s="10">
        <f t="shared" si="10"/>
        <v>23498935.590000004</v>
      </c>
      <c r="E42" s="9">
        <v>122847450.28</v>
      </c>
      <c r="F42" s="10">
        <v>122847450.28</v>
      </c>
      <c r="G42" s="10">
        <v>122847450.28</v>
      </c>
      <c r="H42" s="9">
        <f t="shared" si="11"/>
        <v>0</v>
      </c>
    </row>
    <row r="43" spans="1:8" s="3" customFormat="1" x14ac:dyDescent="0.2">
      <c r="A43" s="12">
        <v>46</v>
      </c>
      <c r="B43" s="11" t="s">
        <v>40</v>
      </c>
      <c r="C43" s="10"/>
      <c r="D43" s="10">
        <f t="shared" si="10"/>
        <v>35281550</v>
      </c>
      <c r="E43" s="9">
        <v>35281550</v>
      </c>
      <c r="F43" s="10">
        <v>35281550</v>
      </c>
      <c r="G43" s="10">
        <v>31619750</v>
      </c>
      <c r="H43" s="9">
        <f t="shared" si="11"/>
        <v>0</v>
      </c>
    </row>
    <row r="44" spans="1:8" s="14" customFormat="1" x14ac:dyDescent="0.2">
      <c r="A44" s="12">
        <v>47</v>
      </c>
      <c r="B44" s="11" t="s">
        <v>39</v>
      </c>
      <c r="C44" s="10"/>
      <c r="D44" s="10">
        <f t="shared" si="10"/>
        <v>0</v>
      </c>
      <c r="E44" s="9"/>
      <c r="F44" s="10"/>
      <c r="G44" s="10"/>
      <c r="H44" s="9">
        <f t="shared" si="11"/>
        <v>0</v>
      </c>
    </row>
    <row r="45" spans="1:8" s="14" customFormat="1" x14ac:dyDescent="0.2">
      <c r="A45" s="12">
        <v>48</v>
      </c>
      <c r="B45" s="11" t="s">
        <v>38</v>
      </c>
      <c r="C45" s="10"/>
      <c r="D45" s="10">
        <f t="shared" si="10"/>
        <v>0</v>
      </c>
      <c r="E45" s="9"/>
      <c r="F45" s="10"/>
      <c r="G45" s="10"/>
      <c r="H45" s="9">
        <f t="shared" si="11"/>
        <v>0</v>
      </c>
    </row>
    <row r="46" spans="1:8" s="3" customFormat="1" x14ac:dyDescent="0.2">
      <c r="A46" s="18">
        <v>49</v>
      </c>
      <c r="B46" s="17" t="s">
        <v>37</v>
      </c>
      <c r="C46" s="16"/>
      <c r="D46" s="16">
        <f t="shared" si="10"/>
        <v>462667</v>
      </c>
      <c r="E46" s="15">
        <v>462667</v>
      </c>
      <c r="F46" s="16">
        <v>462667</v>
      </c>
      <c r="G46" s="16">
        <v>462667</v>
      </c>
      <c r="H46" s="15">
        <f t="shared" si="11"/>
        <v>0</v>
      </c>
    </row>
    <row r="47" spans="1:8" s="3" customFormat="1" ht="17.100000000000001" customHeight="1" x14ac:dyDescent="0.2">
      <c r="A47" s="27" t="s">
        <v>36</v>
      </c>
      <c r="B47" s="28"/>
      <c r="C47" s="13">
        <f t="shared" ref="C47:H47" si="12">SUM(C48:C56)</f>
        <v>175218972.80999997</v>
      </c>
      <c r="D47" s="13">
        <f t="shared" si="12"/>
        <v>497909282.24000001</v>
      </c>
      <c r="E47" s="13">
        <f t="shared" si="12"/>
        <v>673128255.04999995</v>
      </c>
      <c r="F47" s="13">
        <f t="shared" si="12"/>
        <v>362706578.19999999</v>
      </c>
      <c r="G47" s="13">
        <f t="shared" si="12"/>
        <v>229630455.43000001</v>
      </c>
      <c r="H47" s="13">
        <f t="shared" si="12"/>
        <v>310421676.85000002</v>
      </c>
    </row>
    <row r="48" spans="1:8" s="3" customFormat="1" x14ac:dyDescent="0.2">
      <c r="A48" s="12">
        <v>51</v>
      </c>
      <c r="B48" s="11" t="s">
        <v>35</v>
      </c>
      <c r="C48" s="10">
        <v>8589079.4100000001</v>
      </c>
      <c r="D48" s="10">
        <f t="shared" ref="D48:D56" si="13">E48-C48</f>
        <v>126576794.62</v>
      </c>
      <c r="E48" s="9">
        <v>135165874.03</v>
      </c>
      <c r="F48" s="10">
        <v>36340575.450000003</v>
      </c>
      <c r="G48" s="10">
        <v>24034947.259999998</v>
      </c>
      <c r="H48" s="9">
        <f t="shared" ref="H48:H56" si="14">E48-F48</f>
        <v>98825298.579999998</v>
      </c>
    </row>
    <row r="49" spans="1:8" s="3" customFormat="1" ht="16.5" customHeight="1" x14ac:dyDescent="0.2">
      <c r="A49" s="12">
        <v>52</v>
      </c>
      <c r="B49" s="11" t="s">
        <v>34</v>
      </c>
      <c r="C49" s="10">
        <v>2012745.4300000002</v>
      </c>
      <c r="D49" s="10">
        <f t="shared" si="13"/>
        <v>7002791.6799999997</v>
      </c>
      <c r="E49" s="9">
        <v>9015537.1099999994</v>
      </c>
      <c r="F49" s="10">
        <v>1355536.1700000002</v>
      </c>
      <c r="G49" s="10">
        <v>824503.62</v>
      </c>
      <c r="H49" s="9">
        <f t="shared" si="14"/>
        <v>7660000.9399999995</v>
      </c>
    </row>
    <row r="50" spans="1:8" s="3" customFormat="1" ht="16.5" customHeight="1" x14ac:dyDescent="0.2">
      <c r="A50" s="12">
        <v>53</v>
      </c>
      <c r="B50" s="11" t="s">
        <v>33</v>
      </c>
      <c r="C50" s="10">
        <v>1090610.02</v>
      </c>
      <c r="D50" s="10">
        <f t="shared" si="13"/>
        <v>7378361.5600000005</v>
      </c>
      <c r="E50" s="9">
        <v>8468971.5800000001</v>
      </c>
      <c r="F50" s="10">
        <v>7160102.3200000003</v>
      </c>
      <c r="G50" s="10">
        <v>527181.72</v>
      </c>
      <c r="H50" s="9">
        <f t="shared" si="14"/>
        <v>1308869.2599999998</v>
      </c>
    </row>
    <row r="51" spans="1:8" s="3" customFormat="1" x14ac:dyDescent="0.2">
      <c r="A51" s="12">
        <v>54</v>
      </c>
      <c r="B51" s="11" t="s">
        <v>32</v>
      </c>
      <c r="C51" s="10">
        <v>115861061.81</v>
      </c>
      <c r="D51" s="10">
        <f t="shared" si="13"/>
        <v>256537877.5</v>
      </c>
      <c r="E51" s="9">
        <v>372398939.31</v>
      </c>
      <c r="F51" s="10">
        <v>217305072.51999998</v>
      </c>
      <c r="G51" s="10">
        <v>122328986.77000001</v>
      </c>
      <c r="H51" s="9">
        <f t="shared" si="14"/>
        <v>155093866.79000002</v>
      </c>
    </row>
    <row r="52" spans="1:8" s="3" customFormat="1" x14ac:dyDescent="0.2">
      <c r="A52" s="12">
        <v>55</v>
      </c>
      <c r="B52" s="11" t="s">
        <v>31</v>
      </c>
      <c r="C52" s="10">
        <v>0</v>
      </c>
      <c r="D52" s="10">
        <f t="shared" si="13"/>
        <v>20530785.759999998</v>
      </c>
      <c r="E52" s="9">
        <v>20530785.759999998</v>
      </c>
      <c r="F52" s="10">
        <v>18001684.98</v>
      </c>
      <c r="G52" s="10">
        <v>16994804.98</v>
      </c>
      <c r="H52" s="9">
        <f t="shared" si="14"/>
        <v>2529100.7799999975</v>
      </c>
    </row>
    <row r="53" spans="1:8" s="3" customFormat="1" ht="16.5" customHeight="1" x14ac:dyDescent="0.2">
      <c r="A53" s="12">
        <v>56</v>
      </c>
      <c r="B53" s="11" t="s">
        <v>30</v>
      </c>
      <c r="C53" s="10">
        <v>41049721.599999994</v>
      </c>
      <c r="D53" s="10">
        <f t="shared" si="13"/>
        <v>71345483.37000002</v>
      </c>
      <c r="E53" s="9">
        <v>112395204.97000001</v>
      </c>
      <c r="F53" s="10">
        <v>70655770.739999995</v>
      </c>
      <c r="G53" s="10">
        <v>55723395.060000002</v>
      </c>
      <c r="H53" s="9">
        <f t="shared" si="14"/>
        <v>41739434.230000019</v>
      </c>
    </row>
    <row r="54" spans="1:8" s="3" customFormat="1" x14ac:dyDescent="0.2">
      <c r="A54" s="12">
        <v>57</v>
      </c>
      <c r="B54" s="11" t="s">
        <v>29</v>
      </c>
      <c r="C54" s="10">
        <v>150000</v>
      </c>
      <c r="D54" s="10">
        <f t="shared" si="13"/>
        <v>337200</v>
      </c>
      <c r="E54" s="9">
        <v>487200</v>
      </c>
      <c r="F54" s="10">
        <v>487200</v>
      </c>
      <c r="G54" s="10">
        <v>0</v>
      </c>
      <c r="H54" s="9">
        <f t="shared" si="14"/>
        <v>0</v>
      </c>
    </row>
    <row r="55" spans="1:8" s="3" customFormat="1" x14ac:dyDescent="0.2">
      <c r="A55" s="12">
        <v>58</v>
      </c>
      <c r="B55" s="11" t="s">
        <v>28</v>
      </c>
      <c r="C55" s="10">
        <v>0</v>
      </c>
      <c r="D55" s="10">
        <f t="shared" si="13"/>
        <v>0</v>
      </c>
      <c r="E55" s="9">
        <v>0</v>
      </c>
      <c r="F55" s="10">
        <v>0</v>
      </c>
      <c r="G55" s="10">
        <v>0</v>
      </c>
      <c r="H55" s="9">
        <f t="shared" si="14"/>
        <v>0</v>
      </c>
    </row>
    <row r="56" spans="1:8" s="3" customFormat="1" x14ac:dyDescent="0.2">
      <c r="A56" s="12">
        <v>59</v>
      </c>
      <c r="B56" s="11" t="s">
        <v>27</v>
      </c>
      <c r="C56" s="10">
        <v>6465754.540000001</v>
      </c>
      <c r="D56" s="10">
        <f t="shared" si="13"/>
        <v>8199987.75</v>
      </c>
      <c r="E56" s="9">
        <v>14665742.290000001</v>
      </c>
      <c r="F56" s="10">
        <v>11400636.02</v>
      </c>
      <c r="G56" s="10">
        <v>9196636.0199999996</v>
      </c>
      <c r="H56" s="9">
        <f t="shared" si="14"/>
        <v>3265106.2700000014</v>
      </c>
    </row>
    <row r="57" spans="1:8" s="3" customFormat="1" ht="17.100000000000001" customHeight="1" x14ac:dyDescent="0.2">
      <c r="A57" s="27" t="s">
        <v>26</v>
      </c>
      <c r="B57" s="28"/>
      <c r="C57" s="13">
        <f t="shared" ref="C57:H57" si="15">SUM(C58:C60)</f>
        <v>3919233527.4899993</v>
      </c>
      <c r="D57" s="13">
        <f t="shared" si="15"/>
        <v>94229026.420000702</v>
      </c>
      <c r="E57" s="13">
        <f t="shared" si="15"/>
        <v>4013462553.9100003</v>
      </c>
      <c r="F57" s="13">
        <f t="shared" si="15"/>
        <v>2094805969.4400001</v>
      </c>
      <c r="G57" s="13">
        <f t="shared" si="15"/>
        <v>2053557296.8800004</v>
      </c>
      <c r="H57" s="13">
        <f t="shared" si="15"/>
        <v>1918656584.4700003</v>
      </c>
    </row>
    <row r="58" spans="1:8" s="3" customFormat="1" x14ac:dyDescent="0.2">
      <c r="A58" s="12">
        <v>61</v>
      </c>
      <c r="B58" s="11" t="s">
        <v>25</v>
      </c>
      <c r="C58" s="10">
        <v>2784874900.4299998</v>
      </c>
      <c r="D58" s="10">
        <f>E58-C58</f>
        <v>-2193726.2199993134</v>
      </c>
      <c r="E58" s="9">
        <v>2782681174.2100005</v>
      </c>
      <c r="F58" s="10">
        <v>1286110746.6699998</v>
      </c>
      <c r="G58" s="10">
        <v>1273889029.7100003</v>
      </c>
      <c r="H58" s="9">
        <f>E58-F58</f>
        <v>1496570427.5400007</v>
      </c>
    </row>
    <row r="59" spans="1:8" s="3" customFormat="1" x14ac:dyDescent="0.2">
      <c r="A59" s="12">
        <v>62</v>
      </c>
      <c r="B59" s="11" t="s">
        <v>24</v>
      </c>
      <c r="C59" s="10">
        <v>1044389128.6299999</v>
      </c>
      <c r="D59" s="10">
        <f>E59-C59</f>
        <v>12331912.5200001</v>
      </c>
      <c r="E59" s="9">
        <v>1056721041.15</v>
      </c>
      <c r="F59" s="10">
        <v>705521719.15000021</v>
      </c>
      <c r="G59" s="10">
        <v>678794668.59000015</v>
      </c>
      <c r="H59" s="9">
        <f>E59-F59</f>
        <v>351199321.99999976</v>
      </c>
    </row>
    <row r="60" spans="1:8" s="3" customFormat="1" ht="20.25" customHeight="1" x14ac:dyDescent="0.2">
      <c r="A60" s="12">
        <v>63</v>
      </c>
      <c r="B60" s="11" t="s">
        <v>23</v>
      </c>
      <c r="C60" s="10">
        <v>89969498.430000007</v>
      </c>
      <c r="D60" s="10">
        <f>E60-C60</f>
        <v>84090840.119999915</v>
      </c>
      <c r="E60" s="9">
        <v>174060338.54999992</v>
      </c>
      <c r="F60" s="10">
        <v>103173503.62</v>
      </c>
      <c r="G60" s="10">
        <v>100873598.58</v>
      </c>
      <c r="H60" s="9">
        <f>E60-F60</f>
        <v>70886834.929999918</v>
      </c>
    </row>
    <row r="61" spans="1:8" s="14" customFormat="1" ht="17.100000000000001" customHeight="1" x14ac:dyDescent="0.2">
      <c r="A61" s="27" t="s">
        <v>22</v>
      </c>
      <c r="B61" s="28"/>
      <c r="C61" s="13">
        <f t="shared" ref="C61:H61" si="16">SUM(C62:C68)</f>
        <v>452977644.5</v>
      </c>
      <c r="D61" s="13">
        <f t="shared" si="16"/>
        <v>-140681629.41000003</v>
      </c>
      <c r="E61" s="13">
        <f t="shared" si="16"/>
        <v>312296015.08999991</v>
      </c>
      <c r="F61" s="13">
        <f t="shared" si="16"/>
        <v>312295716.11999995</v>
      </c>
      <c r="G61" s="13">
        <f t="shared" si="16"/>
        <v>307579796.93999994</v>
      </c>
      <c r="H61" s="13">
        <f t="shared" si="16"/>
        <v>298.96999996900558</v>
      </c>
    </row>
    <row r="62" spans="1:8" s="3" customFormat="1" ht="16.5" customHeight="1" x14ac:dyDescent="0.2">
      <c r="A62" s="12">
        <v>71</v>
      </c>
      <c r="B62" s="11" t="s">
        <v>21</v>
      </c>
      <c r="C62" s="10"/>
      <c r="D62" s="10">
        <f t="shared" ref="D62:D68" si="17">E62-C62</f>
        <v>0</v>
      </c>
      <c r="E62" s="9"/>
      <c r="F62" s="10"/>
      <c r="G62" s="10"/>
      <c r="H62" s="9">
        <f t="shared" ref="H62:H68" si="18">E62-F62</f>
        <v>0</v>
      </c>
    </row>
    <row r="63" spans="1:8" s="3" customFormat="1" x14ac:dyDescent="0.2">
      <c r="A63" s="12">
        <v>72</v>
      </c>
      <c r="B63" s="11" t="s">
        <v>20</v>
      </c>
      <c r="C63" s="10">
        <v>51712934.919999994</v>
      </c>
      <c r="D63" s="10">
        <f t="shared" si="17"/>
        <v>14434221.799999997</v>
      </c>
      <c r="E63" s="9">
        <v>66147156.719999991</v>
      </c>
      <c r="F63" s="10">
        <v>66147156.719999991</v>
      </c>
      <c r="G63" s="10">
        <v>65931237.539999992</v>
      </c>
      <c r="H63" s="9">
        <f t="shared" si="18"/>
        <v>0</v>
      </c>
    </row>
    <row r="64" spans="1:8" s="3" customFormat="1" x14ac:dyDescent="0.2">
      <c r="A64" s="12">
        <v>73</v>
      </c>
      <c r="B64" s="11" t="s">
        <v>19</v>
      </c>
      <c r="C64" s="10"/>
      <c r="D64" s="10">
        <f t="shared" si="17"/>
        <v>0</v>
      </c>
      <c r="E64" s="9"/>
      <c r="F64" s="10"/>
      <c r="G64" s="10"/>
      <c r="H64" s="9">
        <f t="shared" si="18"/>
        <v>0</v>
      </c>
    </row>
    <row r="65" spans="1:8" s="3" customFormat="1" x14ac:dyDescent="0.2">
      <c r="A65" s="12">
        <v>74</v>
      </c>
      <c r="B65" s="11" t="s">
        <v>18</v>
      </c>
      <c r="C65" s="10"/>
      <c r="D65" s="10">
        <f t="shared" si="17"/>
        <v>0</v>
      </c>
      <c r="E65" s="9"/>
      <c r="F65" s="10"/>
      <c r="G65" s="10"/>
      <c r="H65" s="9">
        <f t="shared" si="18"/>
        <v>0</v>
      </c>
    </row>
    <row r="66" spans="1:8" s="3" customFormat="1" ht="16.5" customHeight="1" x14ac:dyDescent="0.2">
      <c r="A66" s="12">
        <v>75</v>
      </c>
      <c r="B66" s="11" t="s">
        <v>17</v>
      </c>
      <c r="C66" s="10">
        <v>401264709.57999998</v>
      </c>
      <c r="D66" s="10">
        <f t="shared" si="17"/>
        <v>-155115851.21000004</v>
      </c>
      <c r="E66" s="9">
        <v>246148858.36999995</v>
      </c>
      <c r="F66" s="10">
        <v>246148559.39999998</v>
      </c>
      <c r="G66" s="10">
        <v>241648559.39999998</v>
      </c>
      <c r="H66" s="9">
        <f t="shared" si="18"/>
        <v>298.96999996900558</v>
      </c>
    </row>
    <row r="67" spans="1:8" s="3" customFormat="1" x14ac:dyDescent="0.2">
      <c r="A67" s="12">
        <v>76</v>
      </c>
      <c r="B67" s="11" t="s">
        <v>16</v>
      </c>
      <c r="C67" s="10"/>
      <c r="D67" s="10">
        <f t="shared" si="17"/>
        <v>0</v>
      </c>
      <c r="E67" s="9"/>
      <c r="F67" s="10"/>
      <c r="G67" s="10"/>
      <c r="H67" s="9">
        <f t="shared" si="18"/>
        <v>0</v>
      </c>
    </row>
    <row r="68" spans="1:8" s="3" customFormat="1" x14ac:dyDescent="0.2">
      <c r="A68" s="12">
        <v>79</v>
      </c>
      <c r="B68" s="11" t="s">
        <v>15</v>
      </c>
      <c r="C68" s="10"/>
      <c r="D68" s="10">
        <f t="shared" si="17"/>
        <v>0</v>
      </c>
      <c r="E68" s="9"/>
      <c r="F68" s="10"/>
      <c r="G68" s="10"/>
      <c r="H68" s="9">
        <f t="shared" si="18"/>
        <v>0</v>
      </c>
    </row>
    <row r="69" spans="1:8" s="3" customFormat="1" ht="17.100000000000001" customHeight="1" x14ac:dyDescent="0.2">
      <c r="A69" s="27" t="s">
        <v>14</v>
      </c>
      <c r="B69" s="28"/>
      <c r="C69" s="13">
        <f t="shared" ref="C69:H69" si="19">SUM(C70:C72)</f>
        <v>11713285718.51</v>
      </c>
      <c r="D69" s="13">
        <f t="shared" si="19"/>
        <v>993349025.69999695</v>
      </c>
      <c r="E69" s="13">
        <f t="shared" si="19"/>
        <v>12706634744.209997</v>
      </c>
      <c r="F69" s="13">
        <f t="shared" si="19"/>
        <v>12695810746.689999</v>
      </c>
      <c r="G69" s="13">
        <f t="shared" si="19"/>
        <v>12189288474.989996</v>
      </c>
      <c r="H69" s="13">
        <f t="shared" si="19"/>
        <v>10823997.519997656</v>
      </c>
    </row>
    <row r="70" spans="1:8" s="3" customFormat="1" x14ac:dyDescent="0.2">
      <c r="A70" s="12">
        <v>81</v>
      </c>
      <c r="B70" s="11" t="s">
        <v>13</v>
      </c>
      <c r="C70" s="10">
        <v>6806791977</v>
      </c>
      <c r="D70" s="10">
        <f>E70-C70</f>
        <v>530241657.30999851</v>
      </c>
      <c r="E70" s="9">
        <v>7337033634.3099985</v>
      </c>
      <c r="F70" s="10">
        <v>7326210164.3300009</v>
      </c>
      <c r="G70" s="10">
        <v>6819687892.6299973</v>
      </c>
      <c r="H70" s="9">
        <f>E70-F70</f>
        <v>10823469.979997635</v>
      </c>
    </row>
    <row r="71" spans="1:8" s="3" customFormat="1" x14ac:dyDescent="0.2">
      <c r="A71" s="12">
        <v>83</v>
      </c>
      <c r="B71" s="11" t="s">
        <v>12</v>
      </c>
      <c r="C71" s="10">
        <v>4906493741.5100002</v>
      </c>
      <c r="D71" s="10">
        <f>E71-C71</f>
        <v>-27852627.440001488</v>
      </c>
      <c r="E71" s="9">
        <v>4878641114.0699987</v>
      </c>
      <c r="F71" s="10">
        <v>4878641114.0699987</v>
      </c>
      <c r="G71" s="10">
        <v>4878641114.0699987</v>
      </c>
      <c r="H71" s="9">
        <f>E71-F71</f>
        <v>0</v>
      </c>
    </row>
    <row r="72" spans="1:8" s="3" customFormat="1" x14ac:dyDescent="0.2">
      <c r="A72" s="12">
        <v>85</v>
      </c>
      <c r="B72" s="11" t="s">
        <v>11</v>
      </c>
      <c r="C72" s="10">
        <v>0</v>
      </c>
      <c r="D72" s="10">
        <f>E72-C72</f>
        <v>490959995.82999992</v>
      </c>
      <c r="E72" s="9">
        <v>490959995.82999992</v>
      </c>
      <c r="F72" s="10">
        <v>490959468.2899999</v>
      </c>
      <c r="G72" s="10">
        <v>490959468.2899999</v>
      </c>
      <c r="H72" s="9">
        <f>E72-F72</f>
        <v>527.54000002145767</v>
      </c>
    </row>
    <row r="73" spans="1:8" s="3" customFormat="1" ht="17.100000000000001" customHeight="1" x14ac:dyDescent="0.2">
      <c r="A73" s="27" t="s">
        <v>10</v>
      </c>
      <c r="B73" s="28"/>
      <c r="C73" s="13">
        <f t="shared" ref="C73:H73" si="20">SUM(C74:C80)</f>
        <v>4013587397.7200003</v>
      </c>
      <c r="D73" s="13">
        <f t="shared" si="20"/>
        <v>-863779459.50000024</v>
      </c>
      <c r="E73" s="13">
        <f t="shared" si="20"/>
        <v>3149807938.2199998</v>
      </c>
      <c r="F73" s="13">
        <f t="shared" si="20"/>
        <v>3149101432.9900002</v>
      </c>
      <c r="G73" s="13">
        <f t="shared" si="20"/>
        <v>3145867053.4500003</v>
      </c>
      <c r="H73" s="13">
        <f t="shared" si="20"/>
        <v>706505.23000001907</v>
      </c>
    </row>
    <row r="74" spans="1:8" s="3" customFormat="1" x14ac:dyDescent="0.2">
      <c r="A74" s="12">
        <v>91</v>
      </c>
      <c r="B74" s="11" t="s">
        <v>9</v>
      </c>
      <c r="C74" s="10">
        <v>1350340244.8199999</v>
      </c>
      <c r="D74" s="10">
        <f t="shared" ref="D74:D80" si="21">E74-C74</f>
        <v>28215434.269999981</v>
      </c>
      <c r="E74" s="9">
        <v>1378555679.0899999</v>
      </c>
      <c r="F74" s="10">
        <v>1378555679.0899999</v>
      </c>
      <c r="G74" s="10">
        <v>1378555679.0899999</v>
      </c>
      <c r="H74" s="9">
        <f t="shared" ref="H74:H81" si="22">E74-F74</f>
        <v>0</v>
      </c>
    </row>
    <row r="75" spans="1:8" s="3" customFormat="1" x14ac:dyDescent="0.2">
      <c r="A75" s="12">
        <v>92</v>
      </c>
      <c r="B75" s="11" t="s">
        <v>8</v>
      </c>
      <c r="C75" s="10">
        <v>1663196380.0600002</v>
      </c>
      <c r="D75" s="10">
        <f t="shared" si="21"/>
        <v>-153843884.12000012</v>
      </c>
      <c r="E75" s="9">
        <v>1509352495.9400001</v>
      </c>
      <c r="F75" s="10">
        <v>1508645990.71</v>
      </c>
      <c r="G75" s="10">
        <v>1508645990.71</v>
      </c>
      <c r="H75" s="9">
        <f t="shared" si="22"/>
        <v>706505.23000001907</v>
      </c>
    </row>
    <row r="76" spans="1:8" s="3" customFormat="1" x14ac:dyDescent="0.2">
      <c r="A76" s="12">
        <v>93</v>
      </c>
      <c r="B76" s="11" t="s">
        <v>7</v>
      </c>
      <c r="C76" s="10"/>
      <c r="D76" s="10">
        <f t="shared" si="21"/>
        <v>0</v>
      </c>
      <c r="E76" s="9"/>
      <c r="F76" s="10"/>
      <c r="G76" s="10"/>
      <c r="H76" s="9">
        <f t="shared" si="22"/>
        <v>0</v>
      </c>
    </row>
    <row r="77" spans="1:8" s="3" customFormat="1" x14ac:dyDescent="0.2">
      <c r="A77" s="12">
        <v>94</v>
      </c>
      <c r="B77" s="11" t="s">
        <v>6</v>
      </c>
      <c r="C77" s="10"/>
      <c r="D77" s="10">
        <f t="shared" si="21"/>
        <v>0</v>
      </c>
      <c r="E77" s="9"/>
      <c r="F77" s="10"/>
      <c r="G77" s="10"/>
      <c r="H77" s="9">
        <f t="shared" si="22"/>
        <v>0</v>
      </c>
    </row>
    <row r="78" spans="1:8" s="3" customFormat="1" x14ac:dyDescent="0.2">
      <c r="A78" s="12">
        <v>95</v>
      </c>
      <c r="B78" s="11" t="s">
        <v>5</v>
      </c>
      <c r="C78" s="10"/>
      <c r="D78" s="10">
        <f t="shared" si="21"/>
        <v>0</v>
      </c>
      <c r="E78" s="9"/>
      <c r="F78" s="10"/>
      <c r="G78" s="10"/>
      <c r="H78" s="9">
        <f t="shared" si="22"/>
        <v>0</v>
      </c>
    </row>
    <row r="79" spans="1:8" s="3" customFormat="1" x14ac:dyDescent="0.2">
      <c r="A79" s="12">
        <v>96</v>
      </c>
      <c r="B79" s="11" t="s">
        <v>4</v>
      </c>
      <c r="C79" s="10"/>
      <c r="D79" s="10">
        <f t="shared" si="21"/>
        <v>0</v>
      </c>
      <c r="E79" s="9">
        <v>0</v>
      </c>
      <c r="F79" s="10">
        <v>0</v>
      </c>
      <c r="G79" s="10">
        <v>0</v>
      </c>
      <c r="H79" s="9">
        <f t="shared" si="22"/>
        <v>0</v>
      </c>
    </row>
    <row r="80" spans="1:8" s="3" customFormat="1" ht="16.5" customHeight="1" x14ac:dyDescent="0.2">
      <c r="A80" s="12">
        <v>99</v>
      </c>
      <c r="B80" s="11" t="s">
        <v>3</v>
      </c>
      <c r="C80" s="10">
        <v>1000050772.84</v>
      </c>
      <c r="D80" s="10">
        <f t="shared" si="21"/>
        <v>-738151009.6500001</v>
      </c>
      <c r="E80" s="9">
        <v>261899763.18999997</v>
      </c>
      <c r="F80" s="10">
        <v>261899763.18999997</v>
      </c>
      <c r="G80" s="10">
        <v>258665383.64999995</v>
      </c>
      <c r="H80" s="9">
        <f t="shared" si="22"/>
        <v>0</v>
      </c>
    </row>
    <row r="81" spans="1:8" s="5" customFormat="1" ht="23.25" customHeight="1" x14ac:dyDescent="0.25">
      <c r="A81" s="8"/>
      <c r="B81" s="7" t="s">
        <v>2</v>
      </c>
      <c r="C81" s="6">
        <f>SUM(C9+C17+C27+C37+C47+C57+C61+C69+C73)</f>
        <v>71673189153</v>
      </c>
      <c r="D81" s="6">
        <f>SUM(D9+D17+D27+D37+D47+D57+D61+D69+D73)</f>
        <v>6960378264.2700033</v>
      </c>
      <c r="E81" s="6">
        <f>SUM(E9+E17+E27+E37+E47+E57+E61+E69+E73)</f>
        <v>78633567417.270004</v>
      </c>
      <c r="F81" s="6">
        <f>SUM(F9+F17+F27+F37+F47+F57+F61+F69+F73)</f>
        <v>75505779675.630005</v>
      </c>
      <c r="G81" s="6">
        <f>SUM(G9+G17+G27+G37+G47+G57+G61+G69+G73)</f>
        <v>73908374940.360001</v>
      </c>
      <c r="H81" s="6">
        <f t="shared" si="22"/>
        <v>3127787741.6399994</v>
      </c>
    </row>
    <row r="82" spans="1:8" s="3" customFormat="1" ht="31.5" customHeight="1" x14ac:dyDescent="0.2">
      <c r="A82" s="41" t="s">
        <v>1</v>
      </c>
      <c r="B82" s="41"/>
      <c r="C82" s="41"/>
      <c r="D82" s="41"/>
      <c r="E82" s="41"/>
      <c r="F82" s="41"/>
      <c r="G82" s="41"/>
      <c r="H82" s="41"/>
    </row>
    <row r="83" spans="1:8" s="3" customFormat="1" x14ac:dyDescent="0.2">
      <c r="A83" s="4" t="s">
        <v>0</v>
      </c>
    </row>
    <row r="84" spans="1:8" s="3" customFormat="1" x14ac:dyDescent="0.2">
      <c r="A84" s="4"/>
    </row>
    <row r="85" spans="1:8" s="3" customFormat="1" x14ac:dyDescent="0.2">
      <c r="A85" s="4"/>
    </row>
    <row r="86" spans="1:8" x14ac:dyDescent="0.2">
      <c r="C86" s="2"/>
      <c r="D86" s="2"/>
      <c r="E86" s="2"/>
      <c r="F86" s="2"/>
      <c r="G86" s="2"/>
      <c r="H86" s="2"/>
    </row>
    <row r="89" spans="1:8" x14ac:dyDescent="0.2">
      <c r="C89" s="2"/>
      <c r="D89" s="2"/>
      <c r="E89" s="2"/>
      <c r="F89" s="2"/>
      <c r="G89" s="2"/>
      <c r="H89" s="2"/>
    </row>
    <row r="90" spans="1:8" x14ac:dyDescent="0.2">
      <c r="C90" s="2"/>
      <c r="D90" s="2"/>
      <c r="E90" s="2"/>
      <c r="F90" s="2"/>
      <c r="G90" s="2"/>
      <c r="H90" s="2"/>
    </row>
    <row r="91" spans="1:8" x14ac:dyDescent="0.2">
      <c r="C91" s="2"/>
      <c r="D91" s="2"/>
      <c r="E91" s="2"/>
      <c r="F91" s="2"/>
      <c r="G91" s="2"/>
      <c r="H91" s="2"/>
    </row>
    <row r="92" spans="1:8" x14ac:dyDescent="0.2">
      <c r="C92" s="2"/>
      <c r="D92" s="2"/>
      <c r="E92" s="2"/>
      <c r="F92" s="2"/>
      <c r="G92" s="2"/>
      <c r="H92" s="2"/>
    </row>
    <row r="93" spans="1:8" x14ac:dyDescent="0.2">
      <c r="C93" s="2"/>
      <c r="D93" s="2"/>
      <c r="E93" s="2"/>
      <c r="F93" s="2"/>
      <c r="G93" s="2"/>
      <c r="H93" s="2"/>
    </row>
    <row r="94" spans="1:8" x14ac:dyDescent="0.2">
      <c r="C94" s="2"/>
      <c r="D94" s="2"/>
      <c r="E94" s="2"/>
      <c r="F94" s="2"/>
      <c r="G94" s="2"/>
      <c r="H94" s="2"/>
    </row>
    <row r="95" spans="1:8" x14ac:dyDescent="0.2">
      <c r="C95" s="2"/>
      <c r="D95" s="2"/>
      <c r="E95" s="2"/>
      <c r="F95" s="2"/>
      <c r="G95" s="2"/>
      <c r="H95" s="2"/>
    </row>
    <row r="96" spans="1:8" x14ac:dyDescent="0.2">
      <c r="C96" s="2"/>
      <c r="D96" s="2"/>
      <c r="E96" s="2"/>
      <c r="F96" s="2"/>
      <c r="G96" s="2"/>
      <c r="H96" s="2"/>
    </row>
    <row r="99" spans="3:8" x14ac:dyDescent="0.2">
      <c r="C99" s="2"/>
      <c r="D99" s="2"/>
      <c r="E99" s="2"/>
      <c r="F99" s="2"/>
      <c r="G99" s="2"/>
      <c r="H99" s="2"/>
    </row>
    <row r="104" spans="3:8" x14ac:dyDescent="0.2">
      <c r="C104" s="2"/>
      <c r="D104" s="2"/>
      <c r="E104" s="2"/>
      <c r="F104" s="2"/>
      <c r="G104" s="2"/>
      <c r="H104" s="2"/>
    </row>
  </sheetData>
  <mergeCells count="18">
    <mergeCell ref="A61:B61"/>
    <mergeCell ref="A69:B69"/>
    <mergeCell ref="A73:B73"/>
    <mergeCell ref="A82:H82"/>
    <mergeCell ref="A2:H2"/>
    <mergeCell ref="A9:B9"/>
    <mergeCell ref="A17:B17"/>
    <mergeCell ref="A27:B27"/>
    <mergeCell ref="A37:B37"/>
    <mergeCell ref="A47:B47"/>
    <mergeCell ref="A57:B57"/>
    <mergeCell ref="A1:H1"/>
    <mergeCell ref="A3:H3"/>
    <mergeCell ref="A4:H4"/>
    <mergeCell ref="A5:H5"/>
    <mergeCell ref="A6:B8"/>
    <mergeCell ref="C6:G6"/>
    <mergeCell ref="H6:H7"/>
  </mergeCells>
  <printOptions horizontalCentered="1"/>
  <pageMargins left="0.43307086614173229" right="0.43307086614173229" top="0.74803149606299213" bottom="0.43307086614173229" header="0.23622047244094491" footer="0.15748031496062992"/>
  <pageSetup scale="70" firstPageNumber="56" orientation="landscape" useFirstPageNumber="1" r:id="rId1"/>
  <headerFooter>
    <oddHeader>&amp;C&amp;"Encode Sans Medium,Negrita"&amp;10PODER EJECUTIVO
DEL ESTADO DE TAMAULIPAS&amp;"-,Normal"&amp;11
&amp;G</oddHeader>
    <oddFooter>&amp;C&amp;G
&amp;"Encode Sans Medium,Negrita"&amp;10Presupuestaria&amp;R&amp;P</oddFooter>
  </headerFooter>
  <rowBreaks count="1" manualBreakCount="1">
    <brk id="46"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Clasif Objeto del Gasto </vt:lpstr>
      <vt:lpstr>'Clasif Objeto del Gasto '!Área_de_impresión</vt:lpstr>
      <vt:lpstr>'Clasif Objeto del Gasto '!Print_Titles</vt:lpstr>
      <vt:lpstr>'Clasif Objeto del Gasto '!Títulos_a_imprimir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Mario Alberto Sanchez Ledezma</cp:lastModifiedBy>
  <dcterms:created xsi:type="dcterms:W3CDTF">2024-04-16T23:52:04Z</dcterms:created>
  <dcterms:modified xsi:type="dcterms:W3CDTF">2024-04-18T15:02:19Z</dcterms:modified>
</cp:coreProperties>
</file>