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1570" windowHeight="8145"/>
  </bookViews>
  <sheets>
    <sheet name="Estado de Flujos de Efectivo" sheetId="1" r:id="rId1"/>
  </sheets>
  <externalReferences>
    <externalReference r:id="rId2"/>
  </externalReferences>
  <definedNames>
    <definedName name="_xlnm.Print_Area" localSheetId="0">'Estado de Flujos de Efectivo'!$A$1:$Q$59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P38" i="1"/>
  <c r="P37" i="1" s="1"/>
  <c r="O38" i="1"/>
  <c r="O37" i="1" s="1"/>
  <c r="P31" i="1"/>
  <c r="P30" i="1" s="1"/>
  <c r="P44" i="1" s="1"/>
  <c r="O31" i="1"/>
  <c r="O30" i="1" s="1"/>
  <c r="H28" i="1"/>
  <c r="G28" i="1"/>
  <c r="P20" i="1"/>
  <c r="O20" i="1"/>
  <c r="P15" i="1"/>
  <c r="O15" i="1"/>
  <c r="O25" i="1" s="1"/>
  <c r="H15" i="1"/>
  <c r="H47" i="1" s="1"/>
  <c r="G15" i="1"/>
  <c r="B1" i="1"/>
  <c r="P25" i="1" l="1"/>
  <c r="G47" i="1"/>
  <c r="P47" i="1"/>
  <c r="P50" i="1" s="1"/>
  <c r="O44" i="1"/>
  <c r="O47" i="1" s="1"/>
  <c r="O50" i="1" s="1"/>
</calcChain>
</file>

<file path=xl/sharedStrings.xml><?xml version="1.0" encoding="utf-8"?>
<sst xmlns="http://schemas.openxmlformats.org/spreadsheetml/2006/main" count="62" uniqueCount="53">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</sst>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3" applyNumberFormat="1" applyFont="1" applyFill="1" applyBorder="1" applyAlignment="1">
      <alignment horizontal="centerContinuous" vertical="center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Border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2477824</xdr:colOff>
      <xdr:row>1</xdr:row>
      <xdr:rowOff>71437</xdr:rowOff>
    </xdr:from>
    <xdr:ext cx="2165613" cy="900907"/>
    <xdr:sp macro="" textlink="">
      <xdr:nvSpPr>
        <xdr:cNvPr id="5" name="CuadroTexto 4"/>
        <xdr:cNvSpPr txBox="1"/>
      </xdr:nvSpPr>
      <xdr:spPr>
        <a:xfrm>
          <a:off x="15060349" y="395287"/>
          <a:ext cx="2165613" cy="900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2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3</xdr:col>
      <xdr:colOff>47625</xdr:colOff>
      <xdr:row>1</xdr:row>
      <xdr:rowOff>130969</xdr:rowOff>
    </xdr:from>
    <xdr:to>
      <xdr:col>4</xdr:col>
      <xdr:colOff>252411</xdr:colOff>
      <xdr:row>3</xdr:row>
      <xdr:rowOff>208032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454819"/>
          <a:ext cx="1804986" cy="724763"/>
        </a:xfrm>
        <a:prstGeom prst="rect">
          <a:avLst/>
        </a:prstGeom>
      </xdr:spPr>
    </xdr:pic>
    <xdr:clientData/>
  </xdr:twoCellAnchor>
  <xdr:twoCellAnchor editAs="oneCell">
    <xdr:from>
      <xdr:col>13</xdr:col>
      <xdr:colOff>2263511</xdr:colOff>
      <xdr:row>1</xdr:row>
      <xdr:rowOff>154781</xdr:rowOff>
    </xdr:from>
    <xdr:to>
      <xdr:col>15</xdr:col>
      <xdr:colOff>976208</xdr:colOff>
      <xdr:row>4</xdr:row>
      <xdr:rowOff>71437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4846036" y="478631"/>
          <a:ext cx="2741772" cy="8882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GUIA%20CP%202022%20OK\EXCEL\GUIA-CP2022-Contables-FORMATOS%20PRINCIPALES%20CONAC%20MACROS%20CON%20FORMULA%20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17">
          <cell r="F17">
            <v>4872354</v>
          </cell>
        </row>
      </sheetData>
      <sheetData sheetId="2"/>
      <sheetData sheetId="3"/>
      <sheetData sheetId="4"/>
      <sheetData sheetId="5">
        <row r="2">
          <cell r="B2" t="str">
            <v>INSTITUTO DEL DEPORTE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Z63"/>
  <sheetViews>
    <sheetView tabSelected="1" topLeftCell="A43" zoomScale="80" zoomScaleNormal="80" zoomScalePageLayoutView="80" workbookViewId="0">
      <selection activeCell="O60" sqref="O60"/>
    </sheetView>
  </sheetViews>
  <sheetFormatPr baseColWidth="10" defaultColWidth="0" defaultRowHeight="16.5"/>
  <cols>
    <col min="1" max="1" width="3.42578125" style="69" customWidth="1"/>
    <col min="2" max="3" width="3.7109375" style="69" customWidth="1"/>
    <col min="4" max="4" width="24" style="69" customWidth="1"/>
    <col min="5" max="5" width="43.7109375" style="69" customWidth="1"/>
    <col min="6" max="6" width="20.140625" style="69" customWidth="1"/>
    <col min="7" max="8" width="18.7109375" style="70" customWidth="1"/>
    <col min="9" max="9" width="7.7109375" style="69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>
      <c r="A1" s="1"/>
      <c r="B1" s="82" t="str">
        <f>'[1]Edo. Anal del Activo'!B2:H2</f>
        <v>INSTITUTO DEL DEPORTE DE TAMAULIPAS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17.25">
      <c r="A2" s="5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>
      <c r="A3" s="1"/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>
      <c r="A4" s="1"/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>
      <c r="A5" s="1"/>
      <c r="B5" s="83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3.75" customHeight="1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8.25" customHeight="1">
      <c r="A7" s="12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3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s="7" customFormat="1" ht="4.5" customHeight="1">
      <c r="A8" s="1"/>
      <c r="B8" s="9"/>
      <c r="C8" s="9"/>
      <c r="D8" s="10"/>
      <c r="E8" s="9"/>
      <c r="F8" s="9"/>
      <c r="G8" s="14"/>
      <c r="H8" s="14"/>
      <c r="I8" s="10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25.5">
      <c r="A9" s="15"/>
      <c r="B9" s="79" t="s">
        <v>4</v>
      </c>
      <c r="C9" s="80"/>
      <c r="D9" s="80"/>
      <c r="E9" s="80"/>
      <c r="F9" s="16"/>
      <c r="G9" s="17">
        <v>2022</v>
      </c>
      <c r="H9" s="17">
        <v>2021</v>
      </c>
      <c r="I9" s="18"/>
      <c r="J9" s="80" t="s">
        <v>4</v>
      </c>
      <c r="K9" s="80"/>
      <c r="L9" s="80"/>
      <c r="M9" s="80"/>
      <c r="N9" s="16"/>
      <c r="O9" s="17">
        <v>2022</v>
      </c>
      <c r="P9" s="17">
        <v>2021</v>
      </c>
      <c r="Q9" s="1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>
      <c r="A10" s="20"/>
      <c r="B10" s="21"/>
      <c r="C10" s="20"/>
      <c r="D10" s="22"/>
      <c r="E10" s="22"/>
      <c r="F10" s="22"/>
      <c r="G10" s="23"/>
      <c r="H10" s="23"/>
      <c r="I10" s="20"/>
      <c r="J10" s="6"/>
      <c r="K10" s="6"/>
      <c r="L10" s="6"/>
      <c r="M10" s="6"/>
      <c r="N10" s="6"/>
      <c r="O10" s="6"/>
      <c r="P10" s="6"/>
      <c r="Q10" s="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.25">
      <c r="A11" s="20"/>
      <c r="B11" s="21"/>
      <c r="C11" s="20"/>
      <c r="D11" s="22"/>
      <c r="E11" s="22"/>
      <c r="F11" s="22"/>
      <c r="G11" s="23"/>
      <c r="H11" s="23"/>
      <c r="I11" s="20"/>
      <c r="J11" s="6"/>
      <c r="K11" s="6"/>
      <c r="L11" s="6"/>
      <c r="M11" s="6"/>
      <c r="N11" s="6"/>
      <c r="O11" s="6"/>
      <c r="P11" s="6"/>
      <c r="Q11" s="2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s="7" customFormat="1" ht="17.25">
      <c r="A12" s="25"/>
      <c r="B12" s="26"/>
      <c r="C12" s="27"/>
      <c r="D12" s="27"/>
      <c r="E12" s="27"/>
      <c r="F12" s="27"/>
      <c r="G12" s="23"/>
      <c r="H12" s="23"/>
      <c r="I12" s="25"/>
      <c r="J12" s="6"/>
      <c r="K12" s="6"/>
      <c r="L12" s="6"/>
      <c r="M12" s="6"/>
      <c r="N12" s="6"/>
      <c r="O12" s="6"/>
      <c r="P12" s="6"/>
      <c r="Q12" s="2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</row>
    <row r="13" spans="1:260" ht="17.25">
      <c r="A13" s="25"/>
      <c r="B13" s="81" t="s">
        <v>5</v>
      </c>
      <c r="C13" s="77"/>
      <c r="D13" s="77"/>
      <c r="E13" s="77"/>
      <c r="F13" s="77"/>
      <c r="G13" s="23"/>
      <c r="H13" s="23"/>
      <c r="I13" s="25"/>
      <c r="J13" s="77" t="s">
        <v>6</v>
      </c>
      <c r="K13" s="77"/>
      <c r="L13" s="77"/>
      <c r="M13" s="77"/>
      <c r="N13" s="77"/>
      <c r="O13" s="28"/>
      <c r="P13" s="28"/>
      <c r="Q13" s="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>
      <c r="A14" s="25"/>
      <c r="B14" s="26"/>
      <c r="C14" s="27"/>
      <c r="D14" s="25"/>
      <c r="E14" s="27"/>
      <c r="F14" s="27"/>
      <c r="G14" s="23"/>
      <c r="H14" s="23"/>
      <c r="I14" s="25"/>
      <c r="J14" s="25"/>
      <c r="K14" s="27"/>
      <c r="L14" s="27"/>
      <c r="M14" s="27"/>
      <c r="N14" s="27"/>
      <c r="O14" s="28"/>
      <c r="P14" s="28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>
      <c r="A15" s="25"/>
      <c r="B15" s="26"/>
      <c r="C15" s="77" t="s">
        <v>7</v>
      </c>
      <c r="D15" s="77"/>
      <c r="E15" s="77"/>
      <c r="F15" s="77"/>
      <c r="G15" s="29">
        <f>SUM(G16:G27)</f>
        <v>157108721</v>
      </c>
      <c r="H15" s="29">
        <f>SUM(H16:H27)</f>
        <v>130352415</v>
      </c>
      <c r="I15" s="25"/>
      <c r="J15" s="25"/>
      <c r="K15" s="77" t="s">
        <v>7</v>
      </c>
      <c r="L15" s="77"/>
      <c r="M15" s="77"/>
      <c r="N15" s="77"/>
      <c r="O15" s="29">
        <f>SUM(O16:O18)</f>
        <v>0</v>
      </c>
      <c r="P15" s="29">
        <f>SUM(P16:P18)</f>
        <v>0</v>
      </c>
      <c r="Q15" s="2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>
      <c r="A16" s="25"/>
      <c r="B16" s="26"/>
      <c r="C16" s="27"/>
      <c r="D16" s="75" t="s">
        <v>8</v>
      </c>
      <c r="E16" s="75"/>
      <c r="F16" s="75"/>
      <c r="G16" s="30">
        <v>0</v>
      </c>
      <c r="H16" s="30">
        <v>0</v>
      </c>
      <c r="I16" s="25"/>
      <c r="J16" s="25"/>
      <c r="K16" s="6"/>
      <c r="L16" s="76" t="s">
        <v>9</v>
      </c>
      <c r="M16" s="76"/>
      <c r="N16" s="76"/>
      <c r="O16" s="30">
        <v>0</v>
      </c>
      <c r="P16" s="30">
        <v>0</v>
      </c>
      <c r="Q16" s="2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>
      <c r="A17" s="25"/>
      <c r="B17" s="26"/>
      <c r="C17" s="27"/>
      <c r="D17" s="75" t="s">
        <v>10</v>
      </c>
      <c r="E17" s="75"/>
      <c r="F17" s="75"/>
      <c r="G17" s="30">
        <v>0</v>
      </c>
      <c r="H17" s="30">
        <v>0</v>
      </c>
      <c r="I17" s="25"/>
      <c r="J17" s="25"/>
      <c r="K17" s="6"/>
      <c r="L17" s="76" t="s">
        <v>11</v>
      </c>
      <c r="M17" s="76"/>
      <c r="N17" s="76"/>
      <c r="O17" s="30">
        <v>0</v>
      </c>
      <c r="P17" s="30">
        <v>0</v>
      </c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>
      <c r="A18" s="25"/>
      <c r="B18" s="26"/>
      <c r="C18" s="31"/>
      <c r="D18" s="75" t="s">
        <v>12</v>
      </c>
      <c r="E18" s="75"/>
      <c r="F18" s="75"/>
      <c r="G18" s="30">
        <v>0</v>
      </c>
      <c r="H18" s="30">
        <v>0</v>
      </c>
      <c r="I18" s="25"/>
      <c r="J18" s="25"/>
      <c r="K18" s="23"/>
      <c r="L18" s="76" t="s">
        <v>13</v>
      </c>
      <c r="M18" s="76"/>
      <c r="N18" s="76"/>
      <c r="O18" s="30">
        <v>0</v>
      </c>
      <c r="P18" s="30">
        <v>0</v>
      </c>
      <c r="Q18" s="2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>
      <c r="A19" s="25"/>
      <c r="B19" s="26"/>
      <c r="C19" s="31"/>
      <c r="D19" s="75" t="s">
        <v>14</v>
      </c>
      <c r="E19" s="75"/>
      <c r="F19" s="75"/>
      <c r="G19" s="30">
        <v>0</v>
      </c>
      <c r="H19" s="30">
        <v>0</v>
      </c>
      <c r="I19" s="25"/>
      <c r="J19" s="25"/>
      <c r="K19" s="23"/>
      <c r="L19" s="6"/>
      <c r="M19" s="6"/>
      <c r="N19" s="6"/>
      <c r="O19" s="32"/>
      <c r="P19" s="32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>
      <c r="A20" s="25"/>
      <c r="B20" s="26"/>
      <c r="C20" s="31"/>
      <c r="D20" s="75" t="s">
        <v>15</v>
      </c>
      <c r="E20" s="75"/>
      <c r="F20" s="75"/>
      <c r="G20" s="30">
        <v>0</v>
      </c>
      <c r="H20" s="30">
        <v>0</v>
      </c>
      <c r="I20" s="25"/>
      <c r="J20" s="25"/>
      <c r="K20" s="77" t="s">
        <v>16</v>
      </c>
      <c r="L20" s="77"/>
      <c r="M20" s="77"/>
      <c r="N20" s="77"/>
      <c r="O20" s="29">
        <f>SUM(O21:O23)</f>
        <v>235712</v>
      </c>
      <c r="P20" s="29">
        <f>SUM(P21:P23)</f>
        <v>235712</v>
      </c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>
      <c r="A21" s="25"/>
      <c r="B21" s="26"/>
      <c r="C21" s="31"/>
      <c r="D21" s="75" t="s">
        <v>17</v>
      </c>
      <c r="E21" s="75"/>
      <c r="F21" s="75"/>
      <c r="G21" s="30">
        <v>0</v>
      </c>
      <c r="H21" s="30">
        <v>0</v>
      </c>
      <c r="I21" s="25"/>
      <c r="J21" s="25"/>
      <c r="K21" s="23"/>
      <c r="L21" s="76" t="s">
        <v>9</v>
      </c>
      <c r="M21" s="76"/>
      <c r="N21" s="76"/>
      <c r="O21" s="30">
        <v>0</v>
      </c>
      <c r="P21" s="30">
        <v>0</v>
      </c>
      <c r="Q21" s="2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>
      <c r="A22" s="25"/>
      <c r="B22" s="26"/>
      <c r="C22" s="31"/>
      <c r="D22" s="75" t="s">
        <v>18</v>
      </c>
      <c r="E22" s="75"/>
      <c r="F22" s="75"/>
      <c r="G22" s="30">
        <v>0</v>
      </c>
      <c r="H22" s="30">
        <v>0</v>
      </c>
      <c r="I22" s="25"/>
      <c r="J22" s="25"/>
      <c r="K22" s="27"/>
      <c r="L22" s="76" t="s">
        <v>11</v>
      </c>
      <c r="M22" s="76"/>
      <c r="N22" s="76"/>
      <c r="O22" s="30">
        <v>235712</v>
      </c>
      <c r="P22" s="30">
        <v>235712</v>
      </c>
      <c r="Q22" s="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40.5" customHeight="1">
      <c r="A23" s="25"/>
      <c r="B23" s="26"/>
      <c r="C23" s="31"/>
      <c r="D23" s="75" t="s">
        <v>19</v>
      </c>
      <c r="E23" s="75"/>
      <c r="F23" s="75"/>
      <c r="G23" s="30">
        <v>0</v>
      </c>
      <c r="H23" s="30">
        <v>0</v>
      </c>
      <c r="I23" s="25"/>
      <c r="J23" s="25"/>
      <c r="K23" s="6"/>
      <c r="L23" s="76" t="s">
        <v>20</v>
      </c>
      <c r="M23" s="76"/>
      <c r="N23" s="76"/>
      <c r="O23" s="30">
        <v>0</v>
      </c>
      <c r="P23" s="30">
        <v>0</v>
      </c>
      <c r="Q23" s="2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>
      <c r="A24" s="25"/>
      <c r="B24" s="26"/>
      <c r="C24" s="27"/>
      <c r="D24" s="75" t="s">
        <v>21</v>
      </c>
      <c r="E24" s="75"/>
      <c r="F24" s="75"/>
      <c r="G24" s="30">
        <v>157108721</v>
      </c>
      <c r="H24" s="30">
        <v>130352415</v>
      </c>
      <c r="I24" s="25"/>
      <c r="J24" s="25"/>
      <c r="K24" s="23"/>
      <c r="L24" s="6"/>
      <c r="M24" s="6"/>
      <c r="N24" s="6"/>
      <c r="O24" s="32"/>
      <c r="P24" s="32"/>
      <c r="Q24" s="2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>
      <c r="A25" s="25"/>
      <c r="B25" s="26"/>
      <c r="C25" s="31"/>
      <c r="D25" s="75" t="s">
        <v>22</v>
      </c>
      <c r="E25" s="75"/>
      <c r="F25" s="75"/>
      <c r="G25" s="30">
        <v>0</v>
      </c>
      <c r="H25" s="30">
        <v>0</v>
      </c>
      <c r="I25" s="25"/>
      <c r="J25" s="25"/>
      <c r="K25" s="77" t="s">
        <v>23</v>
      </c>
      <c r="L25" s="77"/>
      <c r="M25" s="77"/>
      <c r="N25" s="77"/>
      <c r="O25" s="29">
        <f>O15-O20</f>
        <v>-235712</v>
      </c>
      <c r="P25" s="29">
        <f>P15-P20</f>
        <v>-235712</v>
      </c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>
      <c r="A26" s="25"/>
      <c r="B26" s="26"/>
      <c r="C26" s="31"/>
      <c r="D26" s="33"/>
      <c r="E26" s="33"/>
      <c r="F26" s="33"/>
      <c r="G26" s="30"/>
      <c r="H26" s="30"/>
      <c r="I26" s="25"/>
      <c r="J26" s="25"/>
      <c r="K26" s="34"/>
      <c r="L26" s="34"/>
      <c r="M26" s="34"/>
      <c r="N26" s="34"/>
      <c r="O26" s="35"/>
      <c r="P26" s="35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>
      <c r="A27" s="25"/>
      <c r="B27" s="26"/>
      <c r="C27" s="27"/>
      <c r="D27" s="75"/>
      <c r="E27" s="75"/>
      <c r="F27" s="36"/>
      <c r="G27" s="30"/>
      <c r="H27" s="30"/>
      <c r="I27" s="25"/>
      <c r="J27" s="25"/>
      <c r="K27" s="6"/>
      <c r="L27" s="6"/>
      <c r="M27" s="6"/>
      <c r="N27" s="6"/>
      <c r="O27" s="32"/>
      <c r="P27" s="32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>
      <c r="A28" s="25"/>
      <c r="B28" s="26"/>
      <c r="C28" s="77" t="s">
        <v>16</v>
      </c>
      <c r="D28" s="77"/>
      <c r="E28" s="77"/>
      <c r="F28" s="77"/>
      <c r="G28" s="29">
        <f>SUM(G29:G44)</f>
        <v>152261863</v>
      </c>
      <c r="H28" s="29">
        <f>SUM(H29:H44)</f>
        <v>134578437</v>
      </c>
      <c r="I28" s="25"/>
      <c r="J28" s="77" t="s">
        <v>24</v>
      </c>
      <c r="K28" s="77"/>
      <c r="L28" s="77"/>
      <c r="M28" s="77"/>
      <c r="N28" s="77"/>
      <c r="O28" s="28"/>
      <c r="P28" s="28"/>
      <c r="Q28" s="2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>
      <c r="A29" s="25"/>
      <c r="B29" s="26"/>
      <c r="C29" s="34"/>
      <c r="D29" s="75" t="s">
        <v>25</v>
      </c>
      <c r="E29" s="75"/>
      <c r="F29" s="75"/>
      <c r="G29" s="30">
        <v>84927737</v>
      </c>
      <c r="H29" s="30">
        <v>80492095</v>
      </c>
      <c r="I29" s="25"/>
      <c r="J29" s="25"/>
      <c r="K29" s="27"/>
      <c r="L29" s="27"/>
      <c r="M29" s="27"/>
      <c r="N29" s="27"/>
      <c r="O29" s="28"/>
      <c r="P29" s="28"/>
      <c r="Q29" s="2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>
      <c r="A30" s="25"/>
      <c r="B30" s="26"/>
      <c r="C30" s="34"/>
      <c r="D30" s="75" t="s">
        <v>26</v>
      </c>
      <c r="E30" s="75"/>
      <c r="F30" s="75"/>
      <c r="G30" s="30">
        <v>1981542</v>
      </c>
      <c r="H30" s="30">
        <v>2263315</v>
      </c>
      <c r="I30" s="25"/>
      <c r="J30" s="6"/>
      <c r="K30" s="77" t="s">
        <v>7</v>
      </c>
      <c r="L30" s="77"/>
      <c r="M30" s="77"/>
      <c r="N30" s="77"/>
      <c r="O30" s="29">
        <f>O31+O34</f>
        <v>0</v>
      </c>
      <c r="P30" s="29">
        <f>SUM(P31+P34)</f>
        <v>0</v>
      </c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>
      <c r="A31" s="25"/>
      <c r="B31" s="26"/>
      <c r="C31" s="34"/>
      <c r="D31" s="75" t="s">
        <v>27</v>
      </c>
      <c r="E31" s="75"/>
      <c r="F31" s="75"/>
      <c r="G31" s="30">
        <v>21165832</v>
      </c>
      <c r="H31" s="30">
        <v>18777331</v>
      </c>
      <c r="I31" s="25"/>
      <c r="J31" s="25"/>
      <c r="K31" s="6"/>
      <c r="L31" s="76" t="s">
        <v>28</v>
      </c>
      <c r="M31" s="76"/>
      <c r="N31" s="76"/>
      <c r="O31" s="37">
        <f>SUM(O32+O33)</f>
        <v>0</v>
      </c>
      <c r="P31" s="37">
        <f>SUM(P32+P33)</f>
        <v>0</v>
      </c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>
      <c r="A32" s="25"/>
      <c r="B32" s="26"/>
      <c r="C32" s="27"/>
      <c r="D32" s="75" t="s">
        <v>29</v>
      </c>
      <c r="E32" s="75"/>
      <c r="F32" s="75"/>
      <c r="G32" s="30">
        <v>0</v>
      </c>
      <c r="H32" s="30">
        <v>0</v>
      </c>
      <c r="I32" s="25"/>
      <c r="J32" s="25"/>
      <c r="K32" s="34"/>
      <c r="L32" s="76" t="s">
        <v>30</v>
      </c>
      <c r="M32" s="76"/>
      <c r="N32" s="76"/>
      <c r="O32" s="30">
        <v>0</v>
      </c>
      <c r="P32" s="30">
        <v>0</v>
      </c>
      <c r="Q32" s="2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>
      <c r="A33" s="25"/>
      <c r="B33" s="26"/>
      <c r="C33" s="34"/>
      <c r="D33" s="75" t="s">
        <v>31</v>
      </c>
      <c r="E33" s="75"/>
      <c r="F33" s="75"/>
      <c r="G33" s="30">
        <v>0</v>
      </c>
      <c r="H33" s="30">
        <v>0</v>
      </c>
      <c r="I33" s="25"/>
      <c r="J33" s="25"/>
      <c r="K33" s="34"/>
      <c r="L33" s="76" t="s">
        <v>32</v>
      </c>
      <c r="M33" s="76"/>
      <c r="N33" s="76"/>
      <c r="O33" s="30">
        <v>0</v>
      </c>
      <c r="P33" s="30">
        <v>0</v>
      </c>
      <c r="Q33" s="2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>
      <c r="A34" s="25"/>
      <c r="B34" s="26"/>
      <c r="C34" s="34"/>
      <c r="D34" s="75" t="s">
        <v>33</v>
      </c>
      <c r="E34" s="75"/>
      <c r="F34" s="75"/>
      <c r="G34" s="30">
        <v>0</v>
      </c>
      <c r="H34" s="30">
        <v>0</v>
      </c>
      <c r="I34" s="25"/>
      <c r="J34" s="25"/>
      <c r="K34" s="34"/>
      <c r="L34" s="78" t="s">
        <v>34</v>
      </c>
      <c r="M34" s="78"/>
      <c r="N34" s="78"/>
      <c r="O34" s="30">
        <v>0</v>
      </c>
      <c r="P34" s="30">
        <v>0</v>
      </c>
      <c r="Q34" s="2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>
      <c r="A35" s="25"/>
      <c r="B35" s="26"/>
      <c r="C35" s="34"/>
      <c r="D35" s="75" t="s">
        <v>35</v>
      </c>
      <c r="E35" s="75"/>
      <c r="F35" s="75"/>
      <c r="G35" s="30">
        <v>41056308</v>
      </c>
      <c r="H35" s="30">
        <v>29202821</v>
      </c>
      <c r="I35" s="25"/>
      <c r="J35" s="25"/>
      <c r="K35" s="23"/>
      <c r="L35" s="3"/>
      <c r="M35" s="3"/>
      <c r="N35" s="3"/>
      <c r="O35" s="30"/>
      <c r="P35" s="30"/>
      <c r="Q35" s="2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>
      <c r="A36" s="25"/>
      <c r="B36" s="26"/>
      <c r="C36" s="34"/>
      <c r="D36" s="75" t="s">
        <v>36</v>
      </c>
      <c r="E36" s="75"/>
      <c r="F36" s="75"/>
      <c r="G36" s="30">
        <v>0</v>
      </c>
      <c r="H36" s="30">
        <v>0</v>
      </c>
      <c r="I36" s="25"/>
      <c r="J36" s="25"/>
      <c r="K36" s="23"/>
      <c r="L36" s="6"/>
      <c r="M36" s="6"/>
      <c r="N36" s="6"/>
      <c r="O36" s="32"/>
      <c r="P36" s="32"/>
      <c r="Q36" s="2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>
      <c r="A37" s="25"/>
      <c r="B37" s="26"/>
      <c r="C37" s="34"/>
      <c r="D37" s="75" t="s">
        <v>37</v>
      </c>
      <c r="E37" s="75"/>
      <c r="F37" s="75"/>
      <c r="G37" s="30">
        <v>0</v>
      </c>
      <c r="H37" s="30">
        <v>0</v>
      </c>
      <c r="I37" s="25"/>
      <c r="J37" s="25"/>
      <c r="K37" s="77" t="s">
        <v>16</v>
      </c>
      <c r="L37" s="77"/>
      <c r="M37" s="77"/>
      <c r="N37" s="77"/>
      <c r="O37" s="29">
        <f>SUM(O38+O41)</f>
        <v>0</v>
      </c>
      <c r="P37" s="29">
        <f>SUM(P38+P41)</f>
        <v>0</v>
      </c>
      <c r="Q37" s="2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>
      <c r="A38" s="25"/>
      <c r="B38" s="26"/>
      <c r="C38" s="34"/>
      <c r="D38" s="75" t="s">
        <v>38</v>
      </c>
      <c r="E38" s="75"/>
      <c r="F38" s="75"/>
      <c r="G38" s="30">
        <v>0</v>
      </c>
      <c r="H38" s="30">
        <v>0</v>
      </c>
      <c r="I38" s="25"/>
      <c r="J38" s="6"/>
      <c r="K38" s="6"/>
      <c r="L38" s="76" t="s">
        <v>39</v>
      </c>
      <c r="M38" s="76"/>
      <c r="N38" s="76"/>
      <c r="O38" s="37">
        <f>O39+O40</f>
        <v>0</v>
      </c>
      <c r="P38" s="37">
        <f>SUM(P39+P40)</f>
        <v>0</v>
      </c>
      <c r="Q38" s="2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>
      <c r="A39" s="25"/>
      <c r="B39" s="26"/>
      <c r="C39" s="34"/>
      <c r="D39" s="75" t="s">
        <v>40</v>
      </c>
      <c r="E39" s="75"/>
      <c r="F39" s="75"/>
      <c r="G39" s="30">
        <v>0</v>
      </c>
      <c r="H39" s="30">
        <v>0</v>
      </c>
      <c r="I39" s="25"/>
      <c r="J39" s="25"/>
      <c r="K39" s="6"/>
      <c r="L39" s="76" t="s">
        <v>30</v>
      </c>
      <c r="M39" s="76"/>
      <c r="N39" s="76"/>
      <c r="O39" s="30">
        <v>0</v>
      </c>
      <c r="P39" s="30">
        <v>0</v>
      </c>
      <c r="Q39" s="2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>
      <c r="A40" s="25"/>
      <c r="B40" s="26"/>
      <c r="C40" s="34"/>
      <c r="D40" s="75" t="s">
        <v>41</v>
      </c>
      <c r="E40" s="75"/>
      <c r="F40" s="75"/>
      <c r="G40" s="30">
        <v>0</v>
      </c>
      <c r="H40" s="30">
        <v>0</v>
      </c>
      <c r="I40" s="25"/>
      <c r="J40" s="25"/>
      <c r="K40" s="34"/>
      <c r="L40" s="76" t="s">
        <v>32</v>
      </c>
      <c r="M40" s="76"/>
      <c r="N40" s="76"/>
      <c r="O40" s="30">
        <v>0</v>
      </c>
      <c r="P40" s="30">
        <v>0</v>
      </c>
      <c r="Q40" s="2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>
      <c r="A41" s="25"/>
      <c r="B41" s="26"/>
      <c r="C41" s="34"/>
      <c r="D41" s="75" t="s">
        <v>42</v>
      </c>
      <c r="E41" s="75"/>
      <c r="F41" s="75"/>
      <c r="G41" s="30">
        <v>0</v>
      </c>
      <c r="H41" s="30">
        <v>0</v>
      </c>
      <c r="I41" s="25"/>
      <c r="J41" s="25"/>
      <c r="K41" s="34"/>
      <c r="L41" s="76" t="s">
        <v>43</v>
      </c>
      <c r="M41" s="76"/>
      <c r="N41" s="76"/>
      <c r="O41" s="30">
        <v>0</v>
      </c>
      <c r="P41" s="30">
        <v>0</v>
      </c>
      <c r="Q41" s="2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>
      <c r="A42" s="25"/>
      <c r="B42" s="26"/>
      <c r="C42" s="27"/>
      <c r="D42" s="75" t="s">
        <v>44</v>
      </c>
      <c r="E42" s="75"/>
      <c r="F42" s="75"/>
      <c r="G42" s="30">
        <v>0</v>
      </c>
      <c r="H42" s="30">
        <v>0</v>
      </c>
      <c r="I42" s="25"/>
      <c r="J42" s="25"/>
      <c r="K42" s="34"/>
      <c r="L42" s="76"/>
      <c r="M42" s="76"/>
      <c r="N42" s="76"/>
      <c r="O42" s="30"/>
      <c r="P42" s="30"/>
      <c r="Q42" s="2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>
      <c r="A43" s="25"/>
      <c r="B43" s="26"/>
      <c r="C43" s="34"/>
      <c r="D43" s="75" t="s">
        <v>45</v>
      </c>
      <c r="E43" s="75"/>
      <c r="F43" s="75"/>
      <c r="G43" s="30">
        <v>0</v>
      </c>
      <c r="H43" s="30">
        <v>0</v>
      </c>
      <c r="I43" s="25"/>
      <c r="J43" s="25"/>
      <c r="K43" s="23"/>
      <c r="L43" s="6"/>
      <c r="M43" s="6"/>
      <c r="N43" s="6"/>
      <c r="O43" s="32"/>
      <c r="P43" s="32"/>
      <c r="Q43" s="2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>
      <c r="A44" s="25"/>
      <c r="B44" s="26"/>
      <c r="C44" s="34"/>
      <c r="D44" s="75" t="s">
        <v>46</v>
      </c>
      <c r="E44" s="75"/>
      <c r="F44" s="75"/>
      <c r="G44" s="30">
        <v>3130444</v>
      </c>
      <c r="H44" s="30">
        <v>3842875</v>
      </c>
      <c r="I44" s="25"/>
      <c r="J44" s="25"/>
      <c r="K44" s="77" t="s">
        <v>47</v>
      </c>
      <c r="L44" s="77"/>
      <c r="M44" s="77"/>
      <c r="N44" s="77"/>
      <c r="O44" s="29">
        <f>O30-O37</f>
        <v>0</v>
      </c>
      <c r="P44" s="29">
        <f>P30-P37</f>
        <v>0</v>
      </c>
      <c r="Q44" s="2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>
      <c r="A45" s="25"/>
      <c r="B45" s="26"/>
      <c r="C45" s="34"/>
      <c r="D45" s="6"/>
      <c r="E45" s="6"/>
      <c r="F45" s="6"/>
      <c r="G45" s="32"/>
      <c r="H45" s="32"/>
      <c r="I45" s="25"/>
      <c r="J45" s="25"/>
      <c r="K45" s="23"/>
      <c r="L45" s="23"/>
      <c r="M45" s="23"/>
      <c r="N45" s="23"/>
      <c r="O45" s="28"/>
      <c r="P45" s="28"/>
      <c r="Q45" s="2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.25">
      <c r="A46" s="25"/>
      <c r="B46" s="26"/>
      <c r="C46" s="27"/>
      <c r="D46" s="25"/>
      <c r="E46" s="27"/>
      <c r="F46" s="27"/>
      <c r="G46" s="28"/>
      <c r="H46" s="28"/>
      <c r="I46" s="25"/>
      <c r="J46" s="25"/>
      <c r="K46" s="23"/>
      <c r="L46" s="23"/>
      <c r="M46" s="23"/>
      <c r="N46" s="23"/>
      <c r="O46" s="28"/>
      <c r="P46" s="28"/>
      <c r="Q46" s="2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3" customFormat="1" ht="45.75" customHeight="1">
      <c r="A47" s="38"/>
      <c r="B47" s="39"/>
      <c r="C47" s="77" t="s">
        <v>48</v>
      </c>
      <c r="D47" s="77"/>
      <c r="E47" s="77"/>
      <c r="F47" s="77"/>
      <c r="G47" s="40">
        <f>G15-G28</f>
        <v>4846858</v>
      </c>
      <c r="H47" s="40">
        <f>H15-H28</f>
        <v>-4226022</v>
      </c>
      <c r="I47" s="38"/>
      <c r="J47" s="72" t="s">
        <v>49</v>
      </c>
      <c r="K47" s="72"/>
      <c r="L47" s="72"/>
      <c r="M47" s="72"/>
      <c r="N47" s="72"/>
      <c r="O47" s="40">
        <f>G47+O25+O44</f>
        <v>4611146</v>
      </c>
      <c r="P47" s="40">
        <f>H47+P25+P44</f>
        <v>-4461734</v>
      </c>
      <c r="Q47" s="41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</row>
    <row r="48" spans="1:260" s="43" customFormat="1" ht="17.25">
      <c r="A48" s="38"/>
      <c r="B48" s="39"/>
      <c r="C48" s="34"/>
      <c r="D48" s="34"/>
      <c r="E48" s="34"/>
      <c r="F48" s="34"/>
      <c r="G48" s="44"/>
      <c r="H48" s="44"/>
      <c r="I48" s="38"/>
      <c r="J48" s="45"/>
      <c r="K48" s="45"/>
      <c r="L48" s="45"/>
      <c r="M48" s="45"/>
      <c r="N48" s="45"/>
      <c r="O48" s="44"/>
      <c r="P48" s="44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</row>
    <row r="49" spans="1:260" s="43" customFormat="1" ht="17.25">
      <c r="A49" s="38"/>
      <c r="B49" s="39"/>
      <c r="C49" s="34"/>
      <c r="D49" s="34"/>
      <c r="E49" s="34"/>
      <c r="F49" s="34"/>
      <c r="G49" s="44"/>
      <c r="H49" s="44"/>
      <c r="I49" s="38"/>
      <c r="J49" s="72" t="s">
        <v>50</v>
      </c>
      <c r="K49" s="72"/>
      <c r="L49" s="72"/>
      <c r="M49" s="72"/>
      <c r="N49" s="72"/>
      <c r="O49" s="46">
        <f>'[1]Estado de Situacion Financiera'!F17</f>
        <v>4872354</v>
      </c>
      <c r="P49" s="47">
        <v>9334088</v>
      </c>
      <c r="Q49" s="4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</row>
    <row r="50" spans="1:260" s="43" customFormat="1" ht="17.25">
      <c r="A50" s="38"/>
      <c r="B50" s="39"/>
      <c r="C50" s="34"/>
      <c r="D50" s="34"/>
      <c r="E50" s="34"/>
      <c r="F50" s="34"/>
      <c r="G50" s="44"/>
      <c r="H50" s="44"/>
      <c r="I50" s="38"/>
      <c r="J50" s="72" t="s">
        <v>51</v>
      </c>
      <c r="K50" s="72"/>
      <c r="L50" s="72"/>
      <c r="M50" s="72"/>
      <c r="N50" s="72"/>
      <c r="O50" s="48">
        <f>+O47+O49</f>
        <v>9483500</v>
      </c>
      <c r="P50" s="48">
        <f>+P47+P49</f>
        <v>4872354</v>
      </c>
      <c r="Q50" s="4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  <c r="IW50" s="42"/>
      <c r="IX50" s="42"/>
      <c r="IY50" s="42"/>
      <c r="IZ50" s="42"/>
    </row>
    <row r="51" spans="1:260" s="43" customFormat="1" ht="17.25">
      <c r="A51" s="38"/>
      <c r="B51" s="39"/>
      <c r="C51" s="34"/>
      <c r="D51" s="34"/>
      <c r="E51" s="34"/>
      <c r="F51" s="34"/>
      <c r="G51" s="44"/>
      <c r="H51" s="44"/>
      <c r="I51" s="38"/>
      <c r="J51" s="45"/>
      <c r="K51" s="45"/>
      <c r="L51" s="45"/>
      <c r="M51" s="45"/>
      <c r="N51" s="45"/>
      <c r="O51" s="44"/>
      <c r="P51" s="44"/>
      <c r="Q51" s="41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</row>
    <row r="52" spans="1:260" ht="17.25">
      <c r="A52" s="25"/>
      <c r="B52" s="49"/>
      <c r="C52" s="50"/>
      <c r="D52" s="50"/>
      <c r="E52" s="50"/>
      <c r="F52" s="50"/>
      <c r="G52" s="51"/>
      <c r="H52" s="51"/>
      <c r="I52" s="52"/>
      <c r="J52" s="53"/>
      <c r="K52" s="53"/>
      <c r="L52" s="53"/>
      <c r="M52" s="53"/>
      <c r="N52" s="53"/>
      <c r="O52" s="53"/>
      <c r="P52" s="53"/>
      <c r="Q52" s="5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>
      <c r="A53" s="25"/>
      <c r="B53" s="20"/>
      <c r="C53" s="20"/>
      <c r="D53" s="20"/>
      <c r="E53" s="20"/>
      <c r="F53" s="20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>
      <c r="A54" s="6"/>
      <c r="B54" s="55" t="s">
        <v>52</v>
      </c>
      <c r="C54" s="55"/>
      <c r="D54" s="55"/>
      <c r="E54" s="55"/>
      <c r="F54" s="55"/>
      <c r="G54" s="55"/>
      <c r="H54" s="55"/>
      <c r="I54" s="55"/>
      <c r="J54" s="55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>
      <c r="A55" s="6"/>
      <c r="B55" s="55"/>
      <c r="C55" s="56"/>
      <c r="D55" s="57"/>
      <c r="E55" s="57"/>
      <c r="F55" s="6"/>
      <c r="G55" s="58"/>
      <c r="H55" s="56"/>
      <c r="I55" s="57"/>
      <c r="J55" s="57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>
      <c r="A56" s="59"/>
      <c r="B56" s="60"/>
      <c r="C56" s="61"/>
      <c r="D56" s="73"/>
      <c r="E56" s="73"/>
      <c r="F56" s="73"/>
      <c r="G56" s="73"/>
      <c r="H56" s="61"/>
      <c r="I56" s="62"/>
      <c r="J56" s="62"/>
      <c r="K56" s="59"/>
      <c r="L56" s="74"/>
      <c r="M56" s="74"/>
      <c r="N56" s="74"/>
      <c r="O56" s="74"/>
      <c r="P56" s="59"/>
      <c r="Q56" s="59"/>
      <c r="R56" s="6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>
      <c r="A57" s="59"/>
      <c r="B57" s="64"/>
      <c r="C57" s="59"/>
      <c r="D57" s="74"/>
      <c r="E57" s="74"/>
      <c r="F57" s="74"/>
      <c r="G57" s="74"/>
      <c r="H57" s="59"/>
      <c r="I57" s="65"/>
      <c r="J57" s="59"/>
      <c r="K57" s="66"/>
      <c r="L57" s="74"/>
      <c r="M57" s="74"/>
      <c r="N57" s="74"/>
      <c r="O57" s="74"/>
      <c r="P57" s="59"/>
      <c r="Q57" s="59"/>
      <c r="R57" s="6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>
      <c r="A58" s="59"/>
      <c r="B58" s="67"/>
      <c r="C58" s="59"/>
      <c r="D58" s="71"/>
      <c r="E58" s="71"/>
      <c r="F58" s="71"/>
      <c r="G58" s="71"/>
      <c r="H58" s="59"/>
      <c r="I58" s="65"/>
      <c r="J58" s="59"/>
      <c r="K58" s="63"/>
      <c r="L58" s="71"/>
      <c r="M58" s="71"/>
      <c r="N58" s="71"/>
      <c r="O58" s="71"/>
      <c r="P58" s="59"/>
      <c r="Q58" s="59"/>
      <c r="R58" s="6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>
      <c r="A59" s="66"/>
      <c r="B59" s="66"/>
      <c r="C59" s="66"/>
      <c r="D59" s="66"/>
      <c r="E59" s="66"/>
      <c r="F59" s="66"/>
      <c r="G59" s="68"/>
      <c r="H59" s="68"/>
      <c r="I59" s="66"/>
      <c r="J59" s="63"/>
      <c r="K59" s="63"/>
      <c r="L59" s="63"/>
      <c r="M59" s="63"/>
      <c r="N59" s="63"/>
      <c r="O59" s="63"/>
      <c r="P59" s="63"/>
      <c r="Q59" s="63"/>
      <c r="R59" s="6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>
      <c r="A60" s="20"/>
      <c r="B60" s="20"/>
      <c r="C60" s="20"/>
      <c r="D60" s="20"/>
      <c r="E60" s="20"/>
      <c r="F60" s="20"/>
      <c r="G60" s="25"/>
      <c r="H60" s="25"/>
      <c r="I60" s="2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>
      <c r="A61" s="20"/>
      <c r="B61" s="20"/>
      <c r="C61" s="20"/>
      <c r="D61" s="20"/>
      <c r="E61" s="20"/>
      <c r="F61" s="20"/>
      <c r="G61" s="25"/>
      <c r="H61" s="25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>
      <c r="A62" s="20"/>
      <c r="B62" s="20"/>
      <c r="C62" s="20"/>
      <c r="D62" s="20"/>
      <c r="E62" s="20"/>
      <c r="F62" s="20"/>
      <c r="G62" s="25"/>
      <c r="H62" s="25"/>
      <c r="I62" s="2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.25">
      <c r="A63" s="20"/>
      <c r="B63" s="20"/>
      <c r="C63" s="20"/>
      <c r="D63" s="20"/>
      <c r="E63" s="20"/>
      <c r="F63" s="20"/>
      <c r="G63" s="25"/>
      <c r="H63" s="25"/>
      <c r="I63" s="2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sheetProtection algorithmName="SHA-512" hashValue="04x3TZHH8CCxLVnO0ygG31JN4lfl88MmzK3Yb8L97jaMR6DrIgdOXsU8zaRrewptICkgIE+y67eC0Wbuf3/8CA==" saltValue="JRIfBFqMe5jX26WfPVMcqg==" spinCount="100000" sheet="1" scenarios="1" formatCells="0" formatColumns="0" formatRows="0"/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Flujos de Efectivo</vt:lpstr>
      <vt:lpstr>'Estado de Flujos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Cynthia</cp:lastModifiedBy>
  <dcterms:created xsi:type="dcterms:W3CDTF">2023-02-27T18:12:54Z</dcterms:created>
  <dcterms:modified xsi:type="dcterms:W3CDTF">2023-03-08T16:02:14Z</dcterms:modified>
</cp:coreProperties>
</file>