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005" windowHeight="6045"/>
  </bookViews>
  <sheets>
    <sheet name="Analítico Egresos COG CG" sheetId="1" r:id="rId1"/>
  </sheets>
  <externalReferences>
    <externalReference r:id="rId2"/>
  </externalReferences>
  <definedNames>
    <definedName name="_xlnm.Print_Area" localSheetId="0">'Analítico Egresos COG CG'!$A$1:$J$97</definedName>
    <definedName name="_xlnm.Print_Titles" localSheetId="0">'Analítico Egresos COG CG'!$1:$10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3" i="1" l="1"/>
  <c r="G83" i="1"/>
  <c r="E83" i="1"/>
  <c r="D83" i="1"/>
  <c r="F83" i="1" s="1"/>
  <c r="I83" i="1" s="1"/>
  <c r="H82" i="1"/>
  <c r="G82" i="1"/>
  <c r="E82" i="1"/>
  <c r="F82" i="1" s="1"/>
  <c r="I82" i="1" s="1"/>
  <c r="D82" i="1"/>
  <c r="H81" i="1"/>
  <c r="G81" i="1"/>
  <c r="E81" i="1"/>
  <c r="D81" i="1"/>
  <c r="H80" i="1"/>
  <c r="G80" i="1"/>
  <c r="F80" i="1"/>
  <c r="I80" i="1" s="1"/>
  <c r="E80" i="1"/>
  <c r="D80" i="1"/>
  <c r="H79" i="1"/>
  <c r="G79" i="1"/>
  <c r="E79" i="1"/>
  <c r="D79" i="1"/>
  <c r="F79" i="1" s="1"/>
  <c r="H78" i="1"/>
  <c r="G78" i="1"/>
  <c r="E78" i="1"/>
  <c r="D78" i="1"/>
  <c r="F78" i="1" s="1"/>
  <c r="I78" i="1" s="1"/>
  <c r="H77" i="1"/>
  <c r="H76" i="1" s="1"/>
  <c r="G77" i="1"/>
  <c r="E77" i="1"/>
  <c r="E76" i="1" s="1"/>
  <c r="D77" i="1"/>
  <c r="F77" i="1" s="1"/>
  <c r="G76" i="1"/>
  <c r="H75" i="1"/>
  <c r="G75" i="1"/>
  <c r="E75" i="1"/>
  <c r="D75" i="1"/>
  <c r="H74" i="1"/>
  <c r="G74" i="1"/>
  <c r="F74" i="1"/>
  <c r="I74" i="1" s="1"/>
  <c r="E74" i="1"/>
  <c r="D74" i="1"/>
  <c r="H73" i="1"/>
  <c r="H72" i="1" s="1"/>
  <c r="G73" i="1"/>
  <c r="G72" i="1" s="1"/>
  <c r="E73" i="1"/>
  <c r="D73" i="1"/>
  <c r="F73" i="1" s="1"/>
  <c r="E72" i="1"/>
  <c r="H71" i="1"/>
  <c r="G71" i="1"/>
  <c r="E71" i="1"/>
  <c r="D71" i="1"/>
  <c r="F71" i="1" s="1"/>
  <c r="I71" i="1" s="1"/>
  <c r="H70" i="1"/>
  <c r="G70" i="1"/>
  <c r="E70" i="1"/>
  <c r="F70" i="1" s="1"/>
  <c r="I70" i="1" s="1"/>
  <c r="D70" i="1"/>
  <c r="H69" i="1"/>
  <c r="G69" i="1"/>
  <c r="E69" i="1"/>
  <c r="D69" i="1"/>
  <c r="H68" i="1"/>
  <c r="G68" i="1"/>
  <c r="F68" i="1"/>
  <c r="I68" i="1" s="1"/>
  <c r="E68" i="1"/>
  <c r="D68" i="1"/>
  <c r="H67" i="1"/>
  <c r="G67" i="1"/>
  <c r="E67" i="1"/>
  <c r="D67" i="1"/>
  <c r="F67" i="1" s="1"/>
  <c r="H66" i="1"/>
  <c r="G66" i="1"/>
  <c r="E66" i="1"/>
  <c r="D66" i="1"/>
  <c r="F66" i="1" s="1"/>
  <c r="I66" i="1" s="1"/>
  <c r="H65" i="1"/>
  <c r="H64" i="1" s="1"/>
  <c r="G65" i="1"/>
  <c r="E65" i="1"/>
  <c r="D65" i="1"/>
  <c r="F65" i="1" s="1"/>
  <c r="E64" i="1"/>
  <c r="H63" i="1"/>
  <c r="G63" i="1"/>
  <c r="E63" i="1"/>
  <c r="D63" i="1"/>
  <c r="F63" i="1" s="1"/>
  <c r="I63" i="1" s="1"/>
  <c r="H62" i="1"/>
  <c r="G62" i="1"/>
  <c r="E62" i="1"/>
  <c r="F62" i="1" s="1"/>
  <c r="I62" i="1" s="1"/>
  <c r="D62" i="1"/>
  <c r="H61" i="1"/>
  <c r="H60" i="1" s="1"/>
  <c r="G61" i="1"/>
  <c r="G60" i="1" s="1"/>
  <c r="E61" i="1"/>
  <c r="E60" i="1" s="1"/>
  <c r="D61" i="1"/>
  <c r="H59" i="1"/>
  <c r="G59" i="1"/>
  <c r="E59" i="1"/>
  <c r="D59" i="1"/>
  <c r="F59" i="1" s="1"/>
  <c r="I59" i="1" s="1"/>
  <c r="H58" i="1"/>
  <c r="G58" i="1"/>
  <c r="E58" i="1"/>
  <c r="D58" i="1"/>
  <c r="F58" i="1" s="1"/>
  <c r="I58" i="1" s="1"/>
  <c r="H57" i="1"/>
  <c r="G57" i="1"/>
  <c r="E57" i="1"/>
  <c r="D57" i="1"/>
  <c r="F57" i="1" s="1"/>
  <c r="I57" i="1" s="1"/>
  <c r="H56" i="1"/>
  <c r="G56" i="1"/>
  <c r="E56" i="1"/>
  <c r="F56" i="1" s="1"/>
  <c r="I56" i="1" s="1"/>
  <c r="D56" i="1"/>
  <c r="H55" i="1"/>
  <c r="G55" i="1"/>
  <c r="E55" i="1"/>
  <c r="D55" i="1"/>
  <c r="H54" i="1"/>
  <c r="G54" i="1"/>
  <c r="F54" i="1"/>
  <c r="I54" i="1" s="1"/>
  <c r="E54" i="1"/>
  <c r="D54" i="1"/>
  <c r="H53" i="1"/>
  <c r="G53" i="1"/>
  <c r="E53" i="1"/>
  <c r="D53" i="1"/>
  <c r="F53" i="1" s="1"/>
  <c r="H52" i="1"/>
  <c r="G52" i="1"/>
  <c r="E52" i="1"/>
  <c r="D52" i="1"/>
  <c r="F52" i="1" s="1"/>
  <c r="I52" i="1" s="1"/>
  <c r="H51" i="1"/>
  <c r="H50" i="1" s="1"/>
  <c r="G51" i="1"/>
  <c r="E51" i="1"/>
  <c r="E50" i="1" s="1"/>
  <c r="D51" i="1"/>
  <c r="F51" i="1" s="1"/>
  <c r="G50" i="1"/>
  <c r="H49" i="1"/>
  <c r="G49" i="1"/>
  <c r="E49" i="1"/>
  <c r="D49" i="1"/>
  <c r="H48" i="1"/>
  <c r="G48" i="1"/>
  <c r="F48" i="1"/>
  <c r="I48" i="1" s="1"/>
  <c r="E48" i="1"/>
  <c r="D48" i="1"/>
  <c r="H47" i="1"/>
  <c r="G47" i="1"/>
  <c r="E47" i="1"/>
  <c r="D47" i="1"/>
  <c r="F47" i="1" s="1"/>
  <c r="H46" i="1"/>
  <c r="G46" i="1"/>
  <c r="E46" i="1"/>
  <c r="D46" i="1"/>
  <c r="F46" i="1" s="1"/>
  <c r="I46" i="1" s="1"/>
  <c r="H45" i="1"/>
  <c r="G45" i="1"/>
  <c r="E45" i="1"/>
  <c r="D45" i="1"/>
  <c r="F45" i="1" s="1"/>
  <c r="I45" i="1" s="1"/>
  <c r="H44" i="1"/>
  <c r="G44" i="1"/>
  <c r="E44" i="1"/>
  <c r="D44" i="1"/>
  <c r="F44" i="1" s="1"/>
  <c r="I44" i="1" s="1"/>
  <c r="H43" i="1"/>
  <c r="G43" i="1"/>
  <c r="E43" i="1"/>
  <c r="D43" i="1"/>
  <c r="F43" i="1" s="1"/>
  <c r="I43" i="1" s="1"/>
  <c r="H42" i="1"/>
  <c r="G42" i="1"/>
  <c r="E42" i="1"/>
  <c r="F42" i="1" s="1"/>
  <c r="I42" i="1" s="1"/>
  <c r="D42" i="1"/>
  <c r="H41" i="1"/>
  <c r="G41" i="1"/>
  <c r="G40" i="1" s="1"/>
  <c r="E41" i="1"/>
  <c r="E40" i="1" s="1"/>
  <c r="D41" i="1"/>
  <c r="H39" i="1"/>
  <c r="G39" i="1"/>
  <c r="E39" i="1"/>
  <c r="D39" i="1"/>
  <c r="F39" i="1" s="1"/>
  <c r="H38" i="1"/>
  <c r="G38" i="1"/>
  <c r="E38" i="1"/>
  <c r="D38" i="1"/>
  <c r="F38" i="1" s="1"/>
  <c r="I38" i="1" s="1"/>
  <c r="H37" i="1"/>
  <c r="G37" i="1"/>
  <c r="E37" i="1"/>
  <c r="D37" i="1"/>
  <c r="F37" i="1" s="1"/>
  <c r="I37" i="1" s="1"/>
  <c r="H36" i="1"/>
  <c r="G36" i="1"/>
  <c r="E36" i="1"/>
  <c r="D36" i="1"/>
  <c r="F36" i="1" s="1"/>
  <c r="I36" i="1" s="1"/>
  <c r="H35" i="1"/>
  <c r="G35" i="1"/>
  <c r="E35" i="1"/>
  <c r="D35" i="1"/>
  <c r="F35" i="1" s="1"/>
  <c r="I35" i="1" s="1"/>
  <c r="H34" i="1"/>
  <c r="G34" i="1"/>
  <c r="E34" i="1"/>
  <c r="F34" i="1" s="1"/>
  <c r="I34" i="1" s="1"/>
  <c r="D34" i="1"/>
  <c r="H33" i="1"/>
  <c r="G33" i="1"/>
  <c r="E33" i="1"/>
  <c r="D33" i="1"/>
  <c r="H32" i="1"/>
  <c r="G32" i="1"/>
  <c r="F32" i="1"/>
  <c r="I32" i="1" s="1"/>
  <c r="E32" i="1"/>
  <c r="D32" i="1"/>
  <c r="H31" i="1"/>
  <c r="G31" i="1"/>
  <c r="G30" i="1" s="1"/>
  <c r="E31" i="1"/>
  <c r="D31" i="1"/>
  <c r="F31" i="1" s="1"/>
  <c r="E30" i="1"/>
  <c r="H29" i="1"/>
  <c r="G29" i="1"/>
  <c r="E29" i="1"/>
  <c r="D29" i="1"/>
  <c r="F29" i="1" s="1"/>
  <c r="I29" i="1" s="1"/>
  <c r="H28" i="1"/>
  <c r="G28" i="1"/>
  <c r="E28" i="1"/>
  <c r="F28" i="1" s="1"/>
  <c r="I28" i="1" s="1"/>
  <c r="D28" i="1"/>
  <c r="H27" i="1"/>
  <c r="G27" i="1"/>
  <c r="E27" i="1"/>
  <c r="D27" i="1"/>
  <c r="H26" i="1"/>
  <c r="G26" i="1"/>
  <c r="F26" i="1"/>
  <c r="I26" i="1" s="1"/>
  <c r="E26" i="1"/>
  <c r="D26" i="1"/>
  <c r="H25" i="1"/>
  <c r="G25" i="1"/>
  <c r="E25" i="1"/>
  <c r="D25" i="1"/>
  <c r="F25" i="1" s="1"/>
  <c r="H24" i="1"/>
  <c r="G24" i="1"/>
  <c r="E24" i="1"/>
  <c r="D24" i="1"/>
  <c r="F24" i="1" s="1"/>
  <c r="I24" i="1" s="1"/>
  <c r="H23" i="1"/>
  <c r="G23" i="1"/>
  <c r="E23" i="1"/>
  <c r="D23" i="1"/>
  <c r="F23" i="1" s="1"/>
  <c r="I23" i="1" s="1"/>
  <c r="H22" i="1"/>
  <c r="G22" i="1"/>
  <c r="E22" i="1"/>
  <c r="D22" i="1"/>
  <c r="F22" i="1" s="1"/>
  <c r="I22" i="1" s="1"/>
  <c r="H21" i="1"/>
  <c r="G21" i="1"/>
  <c r="G20" i="1" s="1"/>
  <c r="E21" i="1"/>
  <c r="E20" i="1" s="1"/>
  <c r="D21" i="1"/>
  <c r="F21" i="1" s="1"/>
  <c r="H19" i="1"/>
  <c r="G19" i="1"/>
  <c r="E19" i="1"/>
  <c r="D19" i="1"/>
  <c r="F19" i="1" s="1"/>
  <c r="H18" i="1"/>
  <c r="G18" i="1"/>
  <c r="E18" i="1"/>
  <c r="D18" i="1"/>
  <c r="F18" i="1" s="1"/>
  <c r="I18" i="1" s="1"/>
  <c r="H17" i="1"/>
  <c r="G17" i="1"/>
  <c r="E17" i="1"/>
  <c r="D17" i="1"/>
  <c r="F17" i="1" s="1"/>
  <c r="I17" i="1" s="1"/>
  <c r="H16" i="1"/>
  <c r="G16" i="1"/>
  <c r="E16" i="1"/>
  <c r="D16" i="1"/>
  <c r="F16" i="1" s="1"/>
  <c r="I16" i="1" s="1"/>
  <c r="H15" i="1"/>
  <c r="G15" i="1"/>
  <c r="E15" i="1"/>
  <c r="D15" i="1"/>
  <c r="F15" i="1" s="1"/>
  <c r="I15" i="1" s="1"/>
  <c r="H14" i="1"/>
  <c r="G14" i="1"/>
  <c r="E14" i="1"/>
  <c r="F14" i="1" s="1"/>
  <c r="I14" i="1" s="1"/>
  <c r="D14" i="1"/>
  <c r="H13" i="1"/>
  <c r="G13" i="1"/>
  <c r="G12" i="1" s="1"/>
  <c r="E13" i="1"/>
  <c r="E12" i="1" s="1"/>
  <c r="D13" i="1"/>
  <c r="B2" i="1"/>
  <c r="E85" i="1" l="1"/>
  <c r="H30" i="1"/>
  <c r="H12" i="1"/>
  <c r="H85" i="1" s="1"/>
  <c r="I19" i="1"/>
  <c r="I25" i="1"/>
  <c r="I39" i="1"/>
  <c r="H40" i="1"/>
  <c r="I47" i="1"/>
  <c r="I53" i="1"/>
  <c r="I67" i="1"/>
  <c r="I79" i="1"/>
  <c r="D12" i="1"/>
  <c r="H20" i="1"/>
  <c r="F27" i="1"/>
  <c r="I27" i="1" s="1"/>
  <c r="F33" i="1"/>
  <c r="I33" i="1" s="1"/>
  <c r="F41" i="1"/>
  <c r="F49" i="1"/>
  <c r="I49" i="1" s="1"/>
  <c r="F55" i="1"/>
  <c r="I55" i="1" s="1"/>
  <c r="F61" i="1"/>
  <c r="F60" i="1" s="1"/>
  <c r="G64" i="1"/>
  <c r="G85" i="1" s="1"/>
  <c r="F69" i="1"/>
  <c r="I69" i="1" s="1"/>
  <c r="F75" i="1"/>
  <c r="I75" i="1" s="1"/>
  <c r="F81" i="1"/>
  <c r="I81" i="1" s="1"/>
  <c r="I21" i="1"/>
  <c r="F50" i="1"/>
  <c r="I51" i="1"/>
  <c r="I50" i="1" s="1"/>
  <c r="I65" i="1"/>
  <c r="I77" i="1"/>
  <c r="F76" i="1"/>
  <c r="I73" i="1"/>
  <c r="I72" i="1" s="1"/>
  <c r="F30" i="1"/>
  <c r="I31" i="1"/>
  <c r="F40" i="1"/>
  <c r="I41" i="1"/>
  <c r="I40" i="1" s="1"/>
  <c r="I61" i="1"/>
  <c r="I60" i="1" s="1"/>
  <c r="F13" i="1"/>
  <c r="D20" i="1"/>
  <c r="D30" i="1"/>
  <c r="D40" i="1"/>
  <c r="D50" i="1"/>
  <c r="D60" i="1"/>
  <c r="D64" i="1"/>
  <c r="D72" i="1"/>
  <c r="D76" i="1"/>
  <c r="I76" i="1" l="1"/>
  <c r="I64" i="1"/>
  <c r="D85" i="1"/>
  <c r="F72" i="1"/>
  <c r="I20" i="1"/>
  <c r="I30" i="1"/>
  <c r="F64" i="1"/>
  <c r="F20" i="1"/>
  <c r="F12" i="1"/>
  <c r="I13" i="1"/>
  <c r="I12" i="1" s="1"/>
  <c r="I85" i="1" s="1"/>
  <c r="F85" i="1" l="1"/>
</calcChain>
</file>

<file path=xl/sharedStrings.xml><?xml version="1.0" encoding="utf-8"?>
<sst xmlns="http://schemas.openxmlformats.org/spreadsheetml/2006/main" count="88" uniqueCount="88">
  <si>
    <t>INSTITUTO DEL DEPORTE DE TAMAILIPAS</t>
  </si>
  <si>
    <t>Estado Analítico del Ejercicio del Presupuesto de Egresos</t>
  </si>
  <si>
    <t>Clasificación por Objeto del Gasto (Capítulo y Concepto)</t>
  </si>
  <si>
    <t>Del 01 de Enero al 31 de Diciembre de 2022</t>
  </si>
  <si>
    <t>(Cifras en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</si>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</sst>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indexed="8"/>
      <name val="Calibri"/>
      <family val="2"/>
    </font>
    <font>
      <sz val="10"/>
      <color theme="1"/>
      <name val="Calibri"/>
      <family val="2"/>
    </font>
    <font>
      <sz val="11"/>
      <color theme="1"/>
      <name val="DIN Pro Regular"/>
      <family val="2"/>
    </font>
    <font>
      <sz val="9"/>
      <color theme="1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37" fontId="2" fillId="3" borderId="6" xfId="1" applyNumberFormat="1" applyFont="1" applyFill="1" applyBorder="1" applyAlignment="1" applyProtection="1">
      <alignment horizontal="center" vertical="center"/>
    </xf>
    <xf numFmtId="37" fontId="2" fillId="3" borderId="6" xfId="1" applyNumberFormat="1" applyFont="1" applyFill="1" applyBorder="1" applyAlignment="1" applyProtection="1">
      <alignment horizontal="center" wrapText="1"/>
    </xf>
    <xf numFmtId="37" fontId="2" fillId="3" borderId="6" xfId="1" applyNumberFormat="1" applyFont="1" applyFill="1" applyBorder="1" applyAlignment="1" applyProtection="1">
      <alignment horizontal="center"/>
    </xf>
    <xf numFmtId="37" fontId="2" fillId="0" borderId="7" xfId="1" applyNumberFormat="1" applyFont="1" applyFill="1" applyBorder="1" applyAlignment="1" applyProtection="1">
      <alignment horizontal="center" vertical="center"/>
    </xf>
    <xf numFmtId="37" fontId="2" fillId="0" borderId="0" xfId="1" applyNumberFormat="1" applyFont="1" applyFill="1" applyBorder="1" applyAlignment="1" applyProtection="1">
      <alignment horizontal="center" vertical="center"/>
    </xf>
    <xf numFmtId="37" fontId="2" fillId="0" borderId="11" xfId="1" applyNumberFormat="1" applyFont="1" applyFill="1" applyBorder="1" applyAlignment="1" applyProtection="1">
      <alignment horizontal="center"/>
    </xf>
    <xf numFmtId="0" fontId="0" fillId="0" borderId="0" xfId="0" applyFill="1"/>
    <xf numFmtId="3" fontId="6" fillId="2" borderId="11" xfId="2" applyNumberFormat="1" applyFont="1" applyFill="1" applyBorder="1" applyAlignment="1" applyProtection="1">
      <alignment horizontal="right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3" fontId="5" fillId="2" borderId="11" xfId="2" applyNumberFormat="1" applyFont="1" applyFill="1" applyBorder="1" applyAlignment="1" applyProtection="1">
      <alignment horizontal="right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vertical="center" wrapText="1"/>
    </xf>
    <xf numFmtId="3" fontId="5" fillId="2" borderId="13" xfId="2" applyNumberFormat="1" applyFont="1" applyFill="1" applyBorder="1" applyAlignment="1" applyProtection="1">
      <alignment horizontal="right"/>
    </xf>
    <xf numFmtId="3" fontId="5" fillId="2" borderId="7" xfId="2" applyNumberFormat="1" applyFont="1" applyFill="1" applyBorder="1" applyAlignment="1" applyProtection="1">
      <alignment horizontal="right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3" fontId="6" fillId="2" borderId="6" xfId="2" applyNumberFormat="1" applyFont="1" applyFill="1" applyBorder="1" applyAlignment="1" applyProtection="1">
      <alignment horizontal="right"/>
    </xf>
    <xf numFmtId="0" fontId="8" fillId="0" borderId="0" xfId="0" applyFont="1" applyBorder="1" applyAlignment="1">
      <alignment horizontal="justify" vertical="center" wrapText="1"/>
    </xf>
    <xf numFmtId="3" fontId="6" fillId="2" borderId="0" xfId="2" applyNumberFormat="1" applyFont="1" applyFill="1" applyBorder="1" applyAlignment="1" applyProtection="1">
      <alignment horizontal="right"/>
    </xf>
    <xf numFmtId="0" fontId="9" fillId="2" borderId="0" xfId="0" applyFont="1" applyFill="1"/>
    <xf numFmtId="3" fontId="10" fillId="2" borderId="0" xfId="2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/>
    <xf numFmtId="0" fontId="9" fillId="2" borderId="0" xfId="0" applyFont="1" applyFill="1" applyProtection="1">
      <protection locked="0"/>
    </xf>
    <xf numFmtId="0" fontId="9" fillId="2" borderId="0" xfId="0" applyFont="1" applyFill="1" applyAlignment="1">
      <alignment horizontal="center" vertical="center"/>
    </xf>
    <xf numFmtId="0" fontId="11" fillId="2" borderId="0" xfId="0" applyFont="1" applyFill="1"/>
    <xf numFmtId="0" fontId="11" fillId="2" borderId="0" xfId="0" applyFont="1" applyFill="1" applyProtection="1">
      <protection locked="0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/>
    <xf numFmtId="0" fontId="13" fillId="2" borderId="0" xfId="0" applyFont="1" applyFill="1" applyAlignment="1">
      <alignment horizontal="left" vertical="center" indent="5"/>
    </xf>
    <xf numFmtId="0" fontId="12" fillId="0" borderId="0" xfId="0" applyFont="1"/>
    <xf numFmtId="0" fontId="4" fillId="2" borderId="7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37" fontId="2" fillId="3" borderId="1" xfId="1" applyNumberFormat="1" applyFont="1" applyFill="1" applyBorder="1" applyAlignment="1" applyProtection="1">
      <alignment horizontal="center" vertical="center" wrapText="1"/>
    </xf>
    <xf numFmtId="37" fontId="2" fillId="3" borderId="2" xfId="1" applyNumberFormat="1" applyFont="1" applyFill="1" applyBorder="1" applyAlignment="1" applyProtection="1">
      <alignment horizontal="center" vertical="center"/>
    </xf>
    <xf numFmtId="37" fontId="2" fillId="3" borderId="7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 vertical="center"/>
    </xf>
    <xf numFmtId="37" fontId="2" fillId="3" borderId="9" xfId="1" applyNumberFormat="1" applyFont="1" applyFill="1" applyBorder="1" applyAlignment="1" applyProtection="1">
      <alignment horizontal="center" vertical="center"/>
    </xf>
    <xf numFmtId="37" fontId="2" fillId="3" borderId="10" xfId="1" applyNumberFormat="1" applyFont="1" applyFill="1" applyBorder="1" applyAlignment="1" applyProtection="1">
      <alignment horizontal="center" vertical="center"/>
    </xf>
    <xf numFmtId="37" fontId="2" fillId="3" borderId="3" xfId="1" applyNumberFormat="1" applyFont="1" applyFill="1" applyBorder="1" applyAlignment="1" applyProtection="1">
      <alignment horizontal="center"/>
    </xf>
    <xf numFmtId="37" fontId="2" fillId="3" borderId="4" xfId="1" applyNumberFormat="1" applyFont="1" applyFill="1" applyBorder="1" applyAlignment="1" applyProtection="1">
      <alignment horizontal="center"/>
    </xf>
    <xf numFmtId="37" fontId="2" fillId="3" borderId="5" xfId="1" applyNumberFormat="1" applyFont="1" applyFill="1" applyBorder="1" applyAlignment="1" applyProtection="1">
      <alignment horizontal="center"/>
    </xf>
    <xf numFmtId="37" fontId="2" fillId="3" borderId="6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7" fontId="3" fillId="2" borderId="0" xfId="1" applyNumberFormat="1" applyFont="1" applyFill="1" applyBorder="1" applyAlignment="1" applyProtection="1">
      <alignment horizontal="center"/>
      <protection locked="0"/>
    </xf>
    <xf numFmtId="37" fontId="3" fillId="2" borderId="0" xfId="1" applyNumberFormat="1" applyFont="1" applyFill="1" applyBorder="1" applyAlignment="1" applyProtection="1">
      <alignment horizont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59532</xdr:colOff>
      <xdr:row>1</xdr:row>
      <xdr:rowOff>64577</xdr:rowOff>
    </xdr:from>
    <xdr:to>
      <xdr:col>2</xdr:col>
      <xdr:colOff>1864640</xdr:colOff>
      <xdr:row>3</xdr:row>
      <xdr:rowOff>217945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40557" y="369377"/>
          <a:ext cx="1805108" cy="724868"/>
        </a:xfrm>
        <a:prstGeom prst="rect">
          <a:avLst/>
        </a:prstGeom>
      </xdr:spPr>
    </xdr:pic>
    <xdr:clientData/>
  </xdr:twoCellAnchor>
  <xdr:twoCellAnchor editAs="oneCell">
    <xdr:from>
      <xdr:col>6</xdr:col>
      <xdr:colOff>962025</xdr:colOff>
      <xdr:row>0</xdr:row>
      <xdr:rowOff>295275</xdr:rowOff>
    </xdr:from>
    <xdr:to>
      <xdr:col>8</xdr:col>
      <xdr:colOff>1021946</xdr:colOff>
      <xdr:row>4</xdr:row>
      <xdr:rowOff>152400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05875" y="295275"/>
          <a:ext cx="2422121" cy="1028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GUIA%20CP%202022%20OK\EXCEL\CP2022-%20INDE%20-Estado%20Analitico%20de%20Egresos%20COG%20Detallado-LDF%20C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tico Egresos COG Detallado"/>
      <sheetName val="Analítico Egresos COG CG"/>
    </sheetNames>
    <sheetDataSet>
      <sheetData sheetId="0">
        <row r="2">
          <cell r="B2" t="str">
            <v>CUENTA PÚBLICA 2022</v>
          </cell>
        </row>
        <row r="13">
          <cell r="D13">
            <v>25547147</v>
          </cell>
          <cell r="E13">
            <v>-3723483</v>
          </cell>
          <cell r="G13">
            <v>21792109</v>
          </cell>
          <cell r="H13">
            <v>21792109</v>
          </cell>
        </row>
        <row r="14">
          <cell r="D14">
            <v>1391800</v>
          </cell>
          <cell r="E14">
            <v>1963976</v>
          </cell>
          <cell r="G14">
            <v>3355766</v>
          </cell>
          <cell r="H14">
            <v>3355766</v>
          </cell>
        </row>
        <row r="15">
          <cell r="D15">
            <v>22570062</v>
          </cell>
          <cell r="E15">
            <v>1802367</v>
          </cell>
          <cell r="G15">
            <v>24372259</v>
          </cell>
          <cell r="H15">
            <v>24372259</v>
          </cell>
        </row>
        <row r="16">
          <cell r="D16">
            <v>7975922</v>
          </cell>
          <cell r="E16">
            <v>153000</v>
          </cell>
          <cell r="G16">
            <v>8094847</v>
          </cell>
          <cell r="H16">
            <v>8094847</v>
          </cell>
        </row>
        <row r="17">
          <cell r="D17">
            <v>21504160</v>
          </cell>
          <cell r="E17">
            <v>3600404</v>
          </cell>
          <cell r="G17">
            <v>25087218</v>
          </cell>
          <cell r="H17">
            <v>25087218</v>
          </cell>
        </row>
        <row r="18">
          <cell r="D18">
            <v>0</v>
          </cell>
          <cell r="E18">
            <v>0</v>
          </cell>
          <cell r="G18">
            <v>0</v>
          </cell>
          <cell r="H18">
            <v>0</v>
          </cell>
        </row>
        <row r="19">
          <cell r="D19">
            <v>3280288</v>
          </cell>
          <cell r="E19">
            <v>-1054738</v>
          </cell>
          <cell r="G19">
            <v>2225538</v>
          </cell>
          <cell r="H19">
            <v>2225538</v>
          </cell>
        </row>
        <row r="21">
          <cell r="D21">
            <v>1369430</v>
          </cell>
          <cell r="E21">
            <v>-879210</v>
          </cell>
          <cell r="G21">
            <v>489877</v>
          </cell>
          <cell r="H21">
            <v>489877</v>
          </cell>
        </row>
        <row r="22">
          <cell r="D22">
            <v>16231</v>
          </cell>
          <cell r="E22">
            <v>-16200</v>
          </cell>
          <cell r="G22">
            <v>0</v>
          </cell>
          <cell r="H22">
            <v>0</v>
          </cell>
        </row>
        <row r="23">
          <cell r="D23">
            <v>0</v>
          </cell>
          <cell r="E23">
            <v>0</v>
          </cell>
          <cell r="G23">
            <v>0</v>
          </cell>
          <cell r="H23">
            <v>0</v>
          </cell>
        </row>
        <row r="24">
          <cell r="D24">
            <v>377429</v>
          </cell>
          <cell r="E24">
            <v>-286115</v>
          </cell>
          <cell r="G24">
            <v>84774</v>
          </cell>
          <cell r="H24">
            <v>84774</v>
          </cell>
        </row>
        <row r="25">
          <cell r="D25">
            <v>928420</v>
          </cell>
          <cell r="E25">
            <v>78500</v>
          </cell>
          <cell r="G25">
            <v>1006794</v>
          </cell>
          <cell r="H25">
            <v>1006794</v>
          </cell>
        </row>
        <row r="26">
          <cell r="D26">
            <v>611947</v>
          </cell>
          <cell r="E26">
            <v>-234800</v>
          </cell>
          <cell r="G26">
            <v>377131</v>
          </cell>
          <cell r="H26">
            <v>377131</v>
          </cell>
        </row>
        <row r="27">
          <cell r="D27">
            <v>5850</v>
          </cell>
          <cell r="E27">
            <v>-5800</v>
          </cell>
          <cell r="G27">
            <v>0</v>
          </cell>
          <cell r="H27">
            <v>0</v>
          </cell>
        </row>
        <row r="28">
          <cell r="D28">
            <v>0</v>
          </cell>
          <cell r="E28">
            <v>0</v>
          </cell>
          <cell r="G28">
            <v>0</v>
          </cell>
          <cell r="H28">
            <v>0</v>
          </cell>
        </row>
        <row r="29">
          <cell r="D29">
            <v>22922</v>
          </cell>
          <cell r="E29">
            <v>200</v>
          </cell>
          <cell r="G29">
            <v>22964</v>
          </cell>
          <cell r="H29">
            <v>22964</v>
          </cell>
        </row>
        <row r="31">
          <cell r="D31">
            <v>13435875</v>
          </cell>
          <cell r="E31">
            <v>-262510</v>
          </cell>
          <cell r="G31">
            <v>11749027</v>
          </cell>
          <cell r="H31">
            <v>11749027</v>
          </cell>
        </row>
        <row r="32">
          <cell r="D32">
            <v>570470</v>
          </cell>
          <cell r="E32">
            <v>172500</v>
          </cell>
          <cell r="G32">
            <v>622533</v>
          </cell>
          <cell r="H32">
            <v>622533</v>
          </cell>
        </row>
        <row r="33">
          <cell r="D33">
            <v>996040</v>
          </cell>
          <cell r="E33">
            <v>482500</v>
          </cell>
          <cell r="G33">
            <v>1315216</v>
          </cell>
          <cell r="H33">
            <v>1315216</v>
          </cell>
        </row>
        <row r="34">
          <cell r="D34">
            <v>110803</v>
          </cell>
          <cell r="E34">
            <v>0</v>
          </cell>
          <cell r="G34">
            <v>-34736</v>
          </cell>
          <cell r="H34">
            <v>-34736</v>
          </cell>
        </row>
        <row r="35">
          <cell r="D35">
            <v>5923286</v>
          </cell>
          <cell r="E35">
            <v>-55000</v>
          </cell>
          <cell r="G35">
            <v>1739020</v>
          </cell>
          <cell r="H35">
            <v>1739020</v>
          </cell>
        </row>
        <row r="36">
          <cell r="D36">
            <v>32785</v>
          </cell>
          <cell r="E36">
            <v>-15000</v>
          </cell>
          <cell r="G36">
            <v>0</v>
          </cell>
          <cell r="H36">
            <v>0</v>
          </cell>
        </row>
        <row r="37">
          <cell r="D37">
            <v>2662899</v>
          </cell>
          <cell r="E37">
            <v>21085</v>
          </cell>
          <cell r="G37">
            <v>2193170</v>
          </cell>
          <cell r="H37">
            <v>2193170</v>
          </cell>
        </row>
        <row r="38">
          <cell r="D38">
            <v>165189</v>
          </cell>
          <cell r="E38">
            <v>300000</v>
          </cell>
          <cell r="G38">
            <v>320150</v>
          </cell>
          <cell r="H38">
            <v>320150</v>
          </cell>
        </row>
        <row r="39">
          <cell r="D39">
            <v>2617351</v>
          </cell>
          <cell r="E39">
            <v>989243</v>
          </cell>
          <cell r="G39">
            <v>3261453</v>
          </cell>
          <cell r="H39">
            <v>3261453</v>
          </cell>
        </row>
        <row r="42">
          <cell r="D42">
            <v>0</v>
          </cell>
          <cell r="E42">
            <v>0</v>
          </cell>
          <cell r="G42">
            <v>0</v>
          </cell>
          <cell r="H42">
            <v>0</v>
          </cell>
        </row>
        <row r="43">
          <cell r="D43">
            <v>0</v>
          </cell>
          <cell r="E43">
            <v>0</v>
          </cell>
          <cell r="G43">
            <v>0</v>
          </cell>
          <cell r="H43">
            <v>0</v>
          </cell>
        </row>
        <row r="44">
          <cell r="D44">
            <v>0</v>
          </cell>
          <cell r="E44">
            <v>0</v>
          </cell>
          <cell r="G44">
            <v>0</v>
          </cell>
          <cell r="H44">
            <v>0</v>
          </cell>
        </row>
        <row r="45">
          <cell r="D45">
            <v>2001604</v>
          </cell>
          <cell r="E45">
            <v>16560000</v>
          </cell>
          <cell r="G45">
            <v>18510886</v>
          </cell>
          <cell r="H45">
            <v>18510886</v>
          </cell>
        </row>
        <row r="46">
          <cell r="D46">
            <v>0</v>
          </cell>
          <cell r="E46">
            <v>0</v>
          </cell>
          <cell r="G46">
            <v>0</v>
          </cell>
          <cell r="H46">
            <v>0</v>
          </cell>
        </row>
        <row r="47">
          <cell r="D47">
            <v>0</v>
          </cell>
          <cell r="E47">
            <v>0</v>
          </cell>
          <cell r="G47">
            <v>0</v>
          </cell>
          <cell r="H47">
            <v>0</v>
          </cell>
        </row>
        <row r="48">
          <cell r="D48">
            <v>0</v>
          </cell>
          <cell r="E48">
            <v>0</v>
          </cell>
          <cell r="G48">
            <v>0</v>
          </cell>
          <cell r="H48">
            <v>0</v>
          </cell>
        </row>
        <row r="49">
          <cell r="D49">
            <v>0</v>
          </cell>
          <cell r="E49">
            <v>0</v>
          </cell>
          <cell r="G49">
            <v>0</v>
          </cell>
          <cell r="H49">
            <v>0</v>
          </cell>
        </row>
        <row r="50">
          <cell r="D50">
            <v>0</v>
          </cell>
          <cell r="E50">
            <v>0</v>
          </cell>
          <cell r="G50">
            <v>0</v>
          </cell>
          <cell r="H50">
            <v>0</v>
          </cell>
        </row>
        <row r="53">
          <cell r="D53">
            <v>0</v>
          </cell>
          <cell r="E53">
            <v>61712</v>
          </cell>
          <cell r="G53">
            <v>61712</v>
          </cell>
          <cell r="H53">
            <v>61712</v>
          </cell>
        </row>
        <row r="54">
          <cell r="D54">
            <v>0</v>
          </cell>
          <cell r="E54">
            <v>0</v>
          </cell>
          <cell r="G54">
            <v>0</v>
          </cell>
          <cell r="H54">
            <v>0</v>
          </cell>
        </row>
        <row r="55">
          <cell r="D55">
            <v>0</v>
          </cell>
          <cell r="E55">
            <v>0</v>
          </cell>
          <cell r="G55">
            <v>0</v>
          </cell>
          <cell r="H55">
            <v>0</v>
          </cell>
        </row>
        <row r="56">
          <cell r="D56">
            <v>0</v>
          </cell>
          <cell r="E56">
            <v>0</v>
          </cell>
          <cell r="G56">
            <v>0</v>
          </cell>
          <cell r="H56">
            <v>0</v>
          </cell>
        </row>
        <row r="57">
          <cell r="D57">
            <v>0</v>
          </cell>
          <cell r="E57">
            <v>0</v>
          </cell>
          <cell r="G57">
            <v>0</v>
          </cell>
          <cell r="H57">
            <v>0</v>
          </cell>
        </row>
        <row r="58">
          <cell r="D58">
            <v>0</v>
          </cell>
          <cell r="E58">
            <v>174000</v>
          </cell>
          <cell r="G58">
            <v>174000</v>
          </cell>
          <cell r="H58">
            <v>174000</v>
          </cell>
        </row>
        <row r="59">
          <cell r="D59">
            <v>0</v>
          </cell>
          <cell r="E59">
            <v>0</v>
          </cell>
          <cell r="G59">
            <v>0</v>
          </cell>
          <cell r="H59">
            <v>0</v>
          </cell>
        </row>
        <row r="60">
          <cell r="D60">
            <v>0</v>
          </cell>
          <cell r="E60">
            <v>0</v>
          </cell>
          <cell r="G60">
            <v>0</v>
          </cell>
          <cell r="H60">
            <v>0</v>
          </cell>
        </row>
        <row r="61">
          <cell r="D61">
            <v>0</v>
          </cell>
          <cell r="E61">
            <v>0</v>
          </cell>
          <cell r="G61">
            <v>0</v>
          </cell>
          <cell r="H61">
            <v>0</v>
          </cell>
        </row>
        <row r="64">
          <cell r="D64">
            <v>0</v>
          </cell>
          <cell r="E64">
            <v>0</v>
          </cell>
          <cell r="G64">
            <v>0</v>
          </cell>
          <cell r="H64">
            <v>0</v>
          </cell>
        </row>
        <row r="65">
          <cell r="D65">
            <v>0</v>
          </cell>
          <cell r="E65">
            <v>0</v>
          </cell>
          <cell r="G65">
            <v>0</v>
          </cell>
          <cell r="H65">
            <v>0</v>
          </cell>
        </row>
        <row r="66">
          <cell r="D66">
            <v>0</v>
          </cell>
          <cell r="E66">
            <v>0</v>
          </cell>
          <cell r="G66">
            <v>0</v>
          </cell>
          <cell r="H66">
            <v>0</v>
          </cell>
        </row>
        <row r="68">
          <cell r="D68">
            <v>0</v>
          </cell>
          <cell r="E68">
            <v>0</v>
          </cell>
          <cell r="G68">
            <v>0</v>
          </cell>
          <cell r="H68">
            <v>0</v>
          </cell>
        </row>
        <row r="69">
          <cell r="D69">
            <v>0</v>
          </cell>
          <cell r="E69">
            <v>0</v>
          </cell>
          <cell r="G69">
            <v>0</v>
          </cell>
          <cell r="H69">
            <v>0</v>
          </cell>
        </row>
        <row r="70">
          <cell r="D70">
            <v>0</v>
          </cell>
          <cell r="E70">
            <v>0</v>
          </cell>
          <cell r="G70">
            <v>0</v>
          </cell>
          <cell r="H70">
            <v>0</v>
          </cell>
        </row>
        <row r="71">
          <cell r="D71">
            <v>0</v>
          </cell>
          <cell r="E71">
            <v>0</v>
          </cell>
          <cell r="G71">
            <v>0</v>
          </cell>
          <cell r="H71">
            <v>0</v>
          </cell>
        </row>
        <row r="72">
          <cell r="D72">
            <v>0</v>
          </cell>
          <cell r="E72">
            <v>0</v>
          </cell>
          <cell r="G72">
            <v>0</v>
          </cell>
          <cell r="H72">
            <v>0</v>
          </cell>
        </row>
        <row r="73">
          <cell r="D73">
            <v>0</v>
          </cell>
          <cell r="E73">
            <v>0</v>
          </cell>
          <cell r="G73">
            <v>0</v>
          </cell>
          <cell r="H73">
            <v>0</v>
          </cell>
        </row>
        <row r="74">
          <cell r="D74">
            <v>0</v>
          </cell>
          <cell r="E74">
            <v>0</v>
          </cell>
          <cell r="G74">
            <v>0</v>
          </cell>
          <cell r="H74">
            <v>0</v>
          </cell>
        </row>
        <row r="78">
          <cell r="D78">
            <v>0</v>
          </cell>
          <cell r="E78">
            <v>0</v>
          </cell>
          <cell r="G78">
            <v>0</v>
          </cell>
          <cell r="H78">
            <v>0</v>
          </cell>
        </row>
        <row r="79">
          <cell r="D79">
            <v>0</v>
          </cell>
          <cell r="E79">
            <v>0</v>
          </cell>
          <cell r="G79">
            <v>0</v>
          </cell>
          <cell r="H79">
            <v>0</v>
          </cell>
        </row>
        <row r="80">
          <cell r="D80">
            <v>0</v>
          </cell>
          <cell r="E80">
            <v>0</v>
          </cell>
          <cell r="G80">
            <v>0</v>
          </cell>
          <cell r="H80">
            <v>0</v>
          </cell>
        </row>
        <row r="82">
          <cell r="D82">
            <v>0</v>
          </cell>
          <cell r="E82">
            <v>0</v>
          </cell>
          <cell r="G82">
            <v>0</v>
          </cell>
          <cell r="H82">
            <v>0</v>
          </cell>
        </row>
        <row r="83">
          <cell r="D83">
            <v>0</v>
          </cell>
          <cell r="E83">
            <v>0</v>
          </cell>
          <cell r="G83">
            <v>0</v>
          </cell>
          <cell r="H83">
            <v>0</v>
          </cell>
        </row>
        <row r="84">
          <cell r="D84">
            <v>0</v>
          </cell>
          <cell r="E84">
            <v>0</v>
          </cell>
          <cell r="G84">
            <v>0</v>
          </cell>
          <cell r="H84">
            <v>0</v>
          </cell>
        </row>
        <row r="85">
          <cell r="D85">
            <v>0</v>
          </cell>
          <cell r="E85">
            <v>0</v>
          </cell>
          <cell r="G85">
            <v>0</v>
          </cell>
          <cell r="H85">
            <v>0</v>
          </cell>
        </row>
        <row r="86">
          <cell r="D86">
            <v>0</v>
          </cell>
          <cell r="E86">
            <v>0</v>
          </cell>
          <cell r="G86">
            <v>0</v>
          </cell>
          <cell r="H86">
            <v>0</v>
          </cell>
        </row>
        <row r="87">
          <cell r="D87">
            <v>0</v>
          </cell>
          <cell r="E87">
            <v>0</v>
          </cell>
          <cell r="G87">
            <v>0</v>
          </cell>
          <cell r="H87">
            <v>0</v>
          </cell>
        </row>
        <row r="88">
          <cell r="D88">
            <v>0</v>
          </cell>
          <cell r="E88">
            <v>0</v>
          </cell>
          <cell r="G88">
            <v>0</v>
          </cell>
          <cell r="H88">
            <v>0</v>
          </cell>
        </row>
        <row r="92">
          <cell r="D92">
            <v>0</v>
          </cell>
          <cell r="E92">
            <v>0</v>
          </cell>
          <cell r="G92">
            <v>0</v>
          </cell>
          <cell r="H92">
            <v>0</v>
          </cell>
        </row>
        <row r="93">
          <cell r="D93">
            <v>0</v>
          </cell>
          <cell r="E93">
            <v>0</v>
          </cell>
          <cell r="G93">
            <v>0</v>
          </cell>
          <cell r="H93">
            <v>0</v>
          </cell>
        </row>
        <row r="94">
          <cell r="D94">
            <v>0</v>
          </cell>
          <cell r="E94">
            <v>0</v>
          </cell>
          <cell r="G94">
            <v>0</v>
          </cell>
          <cell r="H94">
            <v>0</v>
          </cell>
        </row>
        <row r="95">
          <cell r="D95">
            <v>0</v>
          </cell>
          <cell r="E95">
            <v>0</v>
          </cell>
          <cell r="G95">
            <v>0</v>
          </cell>
          <cell r="H95">
            <v>0</v>
          </cell>
        </row>
        <row r="96">
          <cell r="D96">
            <v>0</v>
          </cell>
          <cell r="E96">
            <v>0</v>
          </cell>
          <cell r="G96">
            <v>0</v>
          </cell>
          <cell r="H96">
            <v>0</v>
          </cell>
        </row>
        <row r="97">
          <cell r="D97">
            <v>0</v>
          </cell>
          <cell r="E97">
            <v>0</v>
          </cell>
          <cell r="G97">
            <v>0</v>
          </cell>
          <cell r="H97">
            <v>0</v>
          </cell>
        </row>
        <row r="98">
          <cell r="D98">
            <v>0</v>
          </cell>
          <cell r="E98">
            <v>0</v>
          </cell>
          <cell r="G98">
            <v>0</v>
          </cell>
          <cell r="H98">
            <v>0</v>
          </cell>
        </row>
        <row r="100">
          <cell r="D100">
            <v>0</v>
          </cell>
          <cell r="E100">
            <v>0</v>
          </cell>
          <cell r="G100">
            <v>0</v>
          </cell>
          <cell r="H100">
            <v>0</v>
          </cell>
        </row>
        <row r="101">
          <cell r="D101">
            <v>0</v>
          </cell>
          <cell r="E101">
            <v>0</v>
          </cell>
          <cell r="G101">
            <v>0</v>
          </cell>
          <cell r="H101">
            <v>0</v>
          </cell>
        </row>
        <row r="102">
          <cell r="D102">
            <v>0</v>
          </cell>
          <cell r="E102">
            <v>0</v>
          </cell>
          <cell r="G102">
            <v>0</v>
          </cell>
          <cell r="H102">
            <v>0</v>
          </cell>
        </row>
        <row r="103">
          <cell r="D103">
            <v>0</v>
          </cell>
          <cell r="E103">
            <v>0</v>
          </cell>
          <cell r="G103">
            <v>0</v>
          </cell>
          <cell r="H103">
            <v>0</v>
          </cell>
        </row>
        <row r="104">
          <cell r="D104">
            <v>0</v>
          </cell>
          <cell r="E104">
            <v>0</v>
          </cell>
          <cell r="G104">
            <v>0</v>
          </cell>
          <cell r="H104">
            <v>0</v>
          </cell>
        </row>
        <row r="105">
          <cell r="D105">
            <v>0</v>
          </cell>
          <cell r="E105">
            <v>0</v>
          </cell>
          <cell r="G105">
            <v>0</v>
          </cell>
          <cell r="H105">
            <v>0</v>
          </cell>
        </row>
        <row r="106">
          <cell r="D106">
            <v>0</v>
          </cell>
          <cell r="E106">
            <v>0</v>
          </cell>
          <cell r="G106">
            <v>0</v>
          </cell>
          <cell r="H106">
            <v>0</v>
          </cell>
        </row>
        <row r="107">
          <cell r="D107">
            <v>0</v>
          </cell>
          <cell r="E107">
            <v>0</v>
          </cell>
          <cell r="G107">
            <v>0</v>
          </cell>
          <cell r="H107">
            <v>0</v>
          </cell>
        </row>
        <row r="108">
          <cell r="D108">
            <v>0</v>
          </cell>
          <cell r="E108">
            <v>0</v>
          </cell>
          <cell r="G108">
            <v>0</v>
          </cell>
          <cell r="H108">
            <v>0</v>
          </cell>
        </row>
        <row r="111">
          <cell r="D111">
            <v>0</v>
          </cell>
          <cell r="E111">
            <v>0</v>
          </cell>
          <cell r="G111">
            <v>0</v>
          </cell>
          <cell r="H111">
            <v>0</v>
          </cell>
        </row>
        <row r="112">
          <cell r="D112">
            <v>0</v>
          </cell>
          <cell r="E112">
            <v>0</v>
          </cell>
          <cell r="G112">
            <v>0</v>
          </cell>
          <cell r="H112">
            <v>0</v>
          </cell>
        </row>
        <row r="113">
          <cell r="D113">
            <v>0</v>
          </cell>
          <cell r="E113">
            <v>0</v>
          </cell>
          <cell r="G113">
            <v>0</v>
          </cell>
          <cell r="H113">
            <v>0</v>
          </cell>
        </row>
        <row r="114">
          <cell r="D114">
            <v>0</v>
          </cell>
          <cell r="E114">
            <v>0</v>
          </cell>
          <cell r="G114">
            <v>0</v>
          </cell>
          <cell r="H114">
            <v>0</v>
          </cell>
        </row>
        <row r="115">
          <cell r="D115">
            <v>0</v>
          </cell>
          <cell r="E115">
            <v>0</v>
          </cell>
          <cell r="G115">
            <v>0</v>
          </cell>
          <cell r="H115">
            <v>0</v>
          </cell>
        </row>
        <row r="116">
          <cell r="D116">
            <v>0</v>
          </cell>
          <cell r="E116">
            <v>0</v>
          </cell>
          <cell r="G116">
            <v>0</v>
          </cell>
          <cell r="H116">
            <v>0</v>
          </cell>
        </row>
        <row r="117">
          <cell r="D117">
            <v>0</v>
          </cell>
          <cell r="E117">
            <v>0</v>
          </cell>
          <cell r="G117">
            <v>0</v>
          </cell>
          <cell r="H117">
            <v>0</v>
          </cell>
        </row>
        <row r="118">
          <cell r="D118">
            <v>0</v>
          </cell>
          <cell r="E118">
            <v>0</v>
          </cell>
          <cell r="G118">
            <v>0</v>
          </cell>
          <cell r="H118">
            <v>0</v>
          </cell>
        </row>
        <row r="119">
          <cell r="D119">
            <v>0</v>
          </cell>
          <cell r="E119">
            <v>0</v>
          </cell>
          <cell r="G119">
            <v>0</v>
          </cell>
          <cell r="H119">
            <v>0</v>
          </cell>
        </row>
        <row r="122">
          <cell r="D122">
            <v>0</v>
          </cell>
          <cell r="E122">
            <v>0</v>
          </cell>
          <cell r="G122">
            <v>0</v>
          </cell>
          <cell r="H122">
            <v>0</v>
          </cell>
        </row>
        <row r="123">
          <cell r="D123">
            <v>0</v>
          </cell>
          <cell r="E123">
            <v>0</v>
          </cell>
          <cell r="G123">
            <v>0</v>
          </cell>
          <cell r="H123">
            <v>0</v>
          </cell>
        </row>
        <row r="124">
          <cell r="D124">
            <v>0</v>
          </cell>
          <cell r="E124">
            <v>0</v>
          </cell>
          <cell r="G124">
            <v>0</v>
          </cell>
          <cell r="H124">
            <v>0</v>
          </cell>
        </row>
        <row r="125">
          <cell r="D125">
            <v>0</v>
          </cell>
          <cell r="E125">
            <v>25201292</v>
          </cell>
          <cell r="G125">
            <v>22545422</v>
          </cell>
          <cell r="H125">
            <v>22545422</v>
          </cell>
        </row>
        <row r="126">
          <cell r="D126">
            <v>0</v>
          </cell>
          <cell r="E126">
            <v>0</v>
          </cell>
          <cell r="G126">
            <v>0</v>
          </cell>
          <cell r="H126">
            <v>0</v>
          </cell>
        </row>
        <row r="127"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8">
          <cell r="D128">
            <v>0</v>
          </cell>
          <cell r="E128">
            <v>0</v>
          </cell>
          <cell r="G128">
            <v>0</v>
          </cell>
          <cell r="H128">
            <v>0</v>
          </cell>
        </row>
        <row r="129">
          <cell r="D129">
            <v>0</v>
          </cell>
          <cell r="E129">
            <v>0</v>
          </cell>
          <cell r="G129">
            <v>0</v>
          </cell>
          <cell r="H129">
            <v>0</v>
          </cell>
        </row>
        <row r="130"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2">
          <cell r="D132">
            <v>0</v>
          </cell>
          <cell r="E132">
            <v>0</v>
          </cell>
          <cell r="G132">
            <v>0</v>
          </cell>
          <cell r="H132">
            <v>0</v>
          </cell>
        </row>
        <row r="133">
          <cell r="D133">
            <v>0</v>
          </cell>
          <cell r="E133">
            <v>0</v>
          </cell>
          <cell r="G133">
            <v>0</v>
          </cell>
          <cell r="H133">
            <v>0</v>
          </cell>
        </row>
        <row r="134">
          <cell r="D134">
            <v>0</v>
          </cell>
          <cell r="E134">
            <v>0</v>
          </cell>
          <cell r="G134">
            <v>0</v>
          </cell>
          <cell r="H134">
            <v>0</v>
          </cell>
        </row>
        <row r="135">
          <cell r="D135">
            <v>0</v>
          </cell>
          <cell r="E135">
            <v>0</v>
          </cell>
          <cell r="G135">
            <v>0</v>
          </cell>
          <cell r="H135">
            <v>0</v>
          </cell>
        </row>
        <row r="136">
          <cell r="D136">
            <v>0</v>
          </cell>
          <cell r="E136">
            <v>0</v>
          </cell>
          <cell r="G136">
            <v>0</v>
          </cell>
          <cell r="H136">
            <v>0</v>
          </cell>
        </row>
        <row r="137">
          <cell r="D137">
            <v>0</v>
          </cell>
          <cell r="E137">
            <v>0</v>
          </cell>
          <cell r="G137">
            <v>0</v>
          </cell>
          <cell r="H137">
            <v>0</v>
          </cell>
        </row>
        <row r="138">
          <cell r="D138">
            <v>0</v>
          </cell>
          <cell r="E138">
            <v>0</v>
          </cell>
          <cell r="G138">
            <v>0</v>
          </cell>
          <cell r="H138">
            <v>0</v>
          </cell>
        </row>
        <row r="139">
          <cell r="D139">
            <v>0</v>
          </cell>
          <cell r="E139">
            <v>0</v>
          </cell>
          <cell r="G139">
            <v>0</v>
          </cell>
          <cell r="H139">
            <v>0</v>
          </cell>
        </row>
        <row r="140">
          <cell r="D140">
            <v>0</v>
          </cell>
          <cell r="E140">
            <v>0</v>
          </cell>
          <cell r="G140">
            <v>0</v>
          </cell>
          <cell r="H140">
            <v>0</v>
          </cell>
        </row>
        <row r="142">
          <cell r="D142">
            <v>0</v>
          </cell>
          <cell r="E142">
            <v>0</v>
          </cell>
          <cell r="G142">
            <v>0</v>
          </cell>
          <cell r="H142">
            <v>0</v>
          </cell>
        </row>
        <row r="143">
          <cell r="D143">
            <v>0</v>
          </cell>
          <cell r="E143">
            <v>0</v>
          </cell>
          <cell r="G143">
            <v>0</v>
          </cell>
          <cell r="H143">
            <v>0</v>
          </cell>
        </row>
        <row r="144">
          <cell r="D144">
            <v>0</v>
          </cell>
          <cell r="E144">
            <v>0</v>
          </cell>
          <cell r="G144">
            <v>0</v>
          </cell>
          <cell r="H144">
            <v>0</v>
          </cell>
        </row>
        <row r="147">
          <cell r="D147">
            <v>0</v>
          </cell>
          <cell r="E147">
            <v>0</v>
          </cell>
          <cell r="G147">
            <v>0</v>
          </cell>
          <cell r="H147">
            <v>0</v>
          </cell>
        </row>
        <row r="148">
          <cell r="D148">
            <v>0</v>
          </cell>
          <cell r="E148">
            <v>0</v>
          </cell>
          <cell r="G148">
            <v>0</v>
          </cell>
          <cell r="H148">
            <v>0</v>
          </cell>
        </row>
        <row r="149">
          <cell r="D149">
            <v>0</v>
          </cell>
          <cell r="E149">
            <v>0</v>
          </cell>
          <cell r="G149">
            <v>0</v>
          </cell>
          <cell r="H149">
            <v>0</v>
          </cell>
        </row>
        <row r="150">
          <cell r="D150">
            <v>0</v>
          </cell>
          <cell r="E150">
            <v>0</v>
          </cell>
          <cell r="G150">
            <v>0</v>
          </cell>
          <cell r="H150">
            <v>0</v>
          </cell>
        </row>
        <row r="151">
          <cell r="D151">
            <v>0</v>
          </cell>
          <cell r="E151">
            <v>0</v>
          </cell>
          <cell r="G151">
            <v>0</v>
          </cell>
          <cell r="H151">
            <v>0</v>
          </cell>
        </row>
        <row r="153">
          <cell r="D153">
            <v>0</v>
          </cell>
          <cell r="E153">
            <v>0</v>
          </cell>
          <cell r="G153">
            <v>0</v>
          </cell>
          <cell r="H153">
            <v>0</v>
          </cell>
        </row>
        <row r="154">
          <cell r="D154">
            <v>0</v>
          </cell>
          <cell r="E154">
            <v>0</v>
          </cell>
          <cell r="G154">
            <v>0</v>
          </cell>
          <cell r="H154">
            <v>0</v>
          </cell>
        </row>
        <row r="157">
          <cell r="D157">
            <v>0</v>
          </cell>
          <cell r="E157">
            <v>0</v>
          </cell>
          <cell r="G157">
            <v>0</v>
          </cell>
          <cell r="H157">
            <v>0</v>
          </cell>
        </row>
        <row r="158">
          <cell r="D158">
            <v>0</v>
          </cell>
          <cell r="E158">
            <v>0</v>
          </cell>
          <cell r="G158">
            <v>0</v>
          </cell>
          <cell r="H158">
            <v>0</v>
          </cell>
        </row>
        <row r="159">
          <cell r="D159">
            <v>0</v>
          </cell>
          <cell r="E159">
            <v>0</v>
          </cell>
          <cell r="G159">
            <v>0</v>
          </cell>
          <cell r="H159">
            <v>0</v>
          </cell>
        </row>
        <row r="162">
          <cell r="D162">
            <v>0</v>
          </cell>
          <cell r="E162">
            <v>0</v>
          </cell>
          <cell r="G162">
            <v>0</v>
          </cell>
          <cell r="H162">
            <v>0</v>
          </cell>
        </row>
        <row r="163">
          <cell r="D163">
            <v>0</v>
          </cell>
          <cell r="E163">
            <v>0</v>
          </cell>
          <cell r="G163">
            <v>0</v>
          </cell>
          <cell r="H163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6">
          <cell r="D166">
            <v>0</v>
          </cell>
          <cell r="E166">
            <v>0</v>
          </cell>
          <cell r="G166">
            <v>0</v>
          </cell>
          <cell r="H166">
            <v>0</v>
          </cell>
        </row>
        <row r="167">
          <cell r="D167">
            <v>0</v>
          </cell>
          <cell r="E167">
            <v>0</v>
          </cell>
          <cell r="G167">
            <v>0</v>
          </cell>
          <cell r="H167">
            <v>0</v>
          </cell>
        </row>
        <row r="168">
          <cell r="D168">
            <v>0</v>
          </cell>
          <cell r="E168">
            <v>0</v>
          </cell>
          <cell r="G168">
            <v>0</v>
          </cell>
          <cell r="H168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1"/>
  <sheetViews>
    <sheetView tabSelected="1" zoomScaleNormal="100" zoomScaleSheetLayoutView="100" workbookViewId="0">
      <pane ySplit="9" topLeftCell="A10" activePane="bottomLeft" state="frozen"/>
      <selection pane="bottomLeft" activeCell="M13" sqref="M13"/>
    </sheetView>
  </sheetViews>
  <sheetFormatPr baseColWidth="10" defaultRowHeight="15" x14ac:dyDescent="0.25"/>
  <cols>
    <col min="1" max="1" width="0.85546875" customWidth="1"/>
    <col min="2" max="2" width="7.85546875" customWidth="1"/>
    <col min="3" max="3" width="57.28515625" customWidth="1"/>
    <col min="4" max="9" width="17.7109375" customWidth="1"/>
    <col min="10" max="10" width="1.7109375" customWidth="1"/>
  </cols>
  <sheetData>
    <row r="1" spans="2:14" ht="22.5" x14ac:dyDescent="0.75">
      <c r="B1" s="46" t="s">
        <v>0</v>
      </c>
      <c r="C1" s="46"/>
      <c r="D1" s="46"/>
      <c r="E1" s="46"/>
      <c r="F1" s="46"/>
      <c r="G1" s="46"/>
      <c r="H1" s="46"/>
      <c r="I1" s="46"/>
    </row>
    <row r="2" spans="2:14" ht="22.5" customHeight="1" x14ac:dyDescent="0.75">
      <c r="B2" s="46" t="str">
        <f>'[1]Analitico Egresos COG Detallado'!B2:I2</f>
        <v>CUENTA PÚBLICA 2022</v>
      </c>
      <c r="C2" s="46"/>
      <c r="D2" s="46"/>
      <c r="E2" s="46"/>
      <c r="F2" s="46"/>
      <c r="G2" s="46"/>
      <c r="H2" s="46"/>
      <c r="I2" s="46"/>
    </row>
    <row r="3" spans="2:14" ht="22.5" customHeight="1" x14ac:dyDescent="0.55000000000000004">
      <c r="B3" s="47" t="s">
        <v>1</v>
      </c>
      <c r="C3" s="47"/>
      <c r="D3" s="47"/>
      <c r="E3" s="47"/>
      <c r="F3" s="47"/>
      <c r="G3" s="47"/>
      <c r="H3" s="47"/>
      <c r="I3" s="47"/>
    </row>
    <row r="4" spans="2:14" ht="23.25" customHeight="1" x14ac:dyDescent="0.55000000000000004">
      <c r="B4" s="47" t="s">
        <v>2</v>
      </c>
      <c r="C4" s="47"/>
      <c r="D4" s="47"/>
      <c r="E4" s="47"/>
      <c r="F4" s="47"/>
      <c r="G4" s="47"/>
      <c r="H4" s="47"/>
      <c r="I4" s="47"/>
    </row>
    <row r="5" spans="2:14" ht="23.25" customHeight="1" x14ac:dyDescent="0.75">
      <c r="B5" s="47" t="s">
        <v>3</v>
      </c>
      <c r="C5" s="47"/>
      <c r="D5" s="47"/>
      <c r="E5" s="47"/>
      <c r="F5" s="47"/>
      <c r="G5" s="47"/>
      <c r="H5" s="47"/>
      <c r="I5" s="47"/>
    </row>
    <row r="6" spans="2:14" ht="15.75" customHeight="1" x14ac:dyDescent="0.35">
      <c r="B6" s="45" t="s">
        <v>4</v>
      </c>
      <c r="C6" s="45"/>
      <c r="D6" s="45"/>
      <c r="E6" s="45"/>
      <c r="F6" s="45"/>
      <c r="G6" s="45"/>
      <c r="H6" s="45"/>
      <c r="I6" s="45"/>
    </row>
    <row r="7" spans="2:14" ht="15.75" customHeight="1" x14ac:dyDescent="0.35">
      <c r="B7" s="1"/>
      <c r="C7" s="1"/>
      <c r="D7" s="1"/>
      <c r="E7" s="1"/>
      <c r="F7" s="1"/>
      <c r="G7" s="1"/>
      <c r="H7" s="1"/>
      <c r="I7" s="1"/>
    </row>
    <row r="8" spans="2:14" x14ac:dyDescent="0.25">
      <c r="B8" s="35" t="s">
        <v>5</v>
      </c>
      <c r="C8" s="36"/>
      <c r="D8" s="41" t="s">
        <v>6</v>
      </c>
      <c r="E8" s="42"/>
      <c r="F8" s="42"/>
      <c r="G8" s="42"/>
      <c r="H8" s="43"/>
      <c r="I8" s="44" t="s">
        <v>7</v>
      </c>
      <c r="L8" s="8"/>
      <c r="N8" s="8"/>
    </row>
    <row r="9" spans="2:14" ht="30" x14ac:dyDescent="0.25">
      <c r="B9" s="37"/>
      <c r="C9" s="38"/>
      <c r="D9" s="2" t="s">
        <v>8</v>
      </c>
      <c r="E9" s="3" t="s">
        <v>9</v>
      </c>
      <c r="F9" s="2" t="s">
        <v>10</v>
      </c>
      <c r="G9" s="2" t="s">
        <v>11</v>
      </c>
      <c r="H9" s="2" t="s">
        <v>12</v>
      </c>
      <c r="I9" s="44"/>
    </row>
    <row r="10" spans="2:14" x14ac:dyDescent="0.25">
      <c r="B10" s="39"/>
      <c r="C10" s="40"/>
      <c r="D10" s="4">
        <v>1</v>
      </c>
      <c r="E10" s="4">
        <v>2</v>
      </c>
      <c r="F10" s="4" t="s">
        <v>13</v>
      </c>
      <c r="G10" s="4">
        <v>4</v>
      </c>
      <c r="H10" s="4">
        <v>5</v>
      </c>
      <c r="I10" s="4" t="s">
        <v>14</v>
      </c>
      <c r="K10" s="8"/>
    </row>
    <row r="11" spans="2:14" s="8" customFormat="1" ht="14.45" x14ac:dyDescent="0.35">
      <c r="B11" s="5"/>
      <c r="C11" s="6"/>
      <c r="D11" s="7"/>
      <c r="E11" s="7"/>
      <c r="F11" s="7"/>
      <c r="G11" s="7"/>
      <c r="H11" s="7"/>
      <c r="I11" s="7"/>
    </row>
    <row r="12" spans="2:14" ht="14.45" x14ac:dyDescent="0.35">
      <c r="B12" s="33" t="s">
        <v>15</v>
      </c>
      <c r="C12" s="34"/>
      <c r="D12" s="9">
        <f t="shared" ref="D12:I12" si="0">SUM(D13:D19)</f>
        <v>82269379</v>
      </c>
      <c r="E12" s="9">
        <f t="shared" si="0"/>
        <v>2741526</v>
      </c>
      <c r="F12" s="9">
        <f t="shared" si="0"/>
        <v>85010905</v>
      </c>
      <c r="G12" s="9">
        <f t="shared" si="0"/>
        <v>84927737</v>
      </c>
      <c r="H12" s="9">
        <f t="shared" si="0"/>
        <v>84927737</v>
      </c>
      <c r="I12" s="9">
        <f t="shared" si="0"/>
        <v>83168</v>
      </c>
    </row>
    <row r="13" spans="2:14" x14ac:dyDescent="0.25">
      <c r="B13" s="10"/>
      <c r="C13" s="11" t="s">
        <v>16</v>
      </c>
      <c r="D13" s="12">
        <f>'[1]Analitico Egresos COG Detallado'!D13+'[1]Analitico Egresos COG Detallado'!D92</f>
        <v>25547147</v>
      </c>
      <c r="E13" s="12">
        <f>'[1]Analitico Egresos COG Detallado'!E13+'[1]Analitico Egresos COG Detallado'!E92</f>
        <v>-3723483</v>
      </c>
      <c r="F13" s="12">
        <f t="shared" ref="F13:F19" si="1">D13+E13</f>
        <v>21823664</v>
      </c>
      <c r="G13" s="12">
        <f>'[1]Analitico Egresos COG Detallado'!G13+'[1]Analitico Egresos COG Detallado'!G92</f>
        <v>21792109</v>
      </c>
      <c r="H13" s="12">
        <f>'[1]Analitico Egresos COG Detallado'!H13+'[1]Analitico Egresos COG Detallado'!H92</f>
        <v>21792109</v>
      </c>
      <c r="I13" s="12">
        <f t="shared" ref="I13:I19" si="2">F13-G13</f>
        <v>31555</v>
      </c>
    </row>
    <row r="14" spans="2:14" x14ac:dyDescent="0.25">
      <c r="B14" s="10"/>
      <c r="C14" s="11" t="s">
        <v>17</v>
      </c>
      <c r="D14" s="12">
        <f>'[1]Analitico Egresos COG Detallado'!D14+'[1]Analitico Egresos COG Detallado'!D93</f>
        <v>1391800</v>
      </c>
      <c r="E14" s="12">
        <f>'[1]Analitico Egresos COG Detallado'!E14+'[1]Analitico Egresos COG Detallado'!E93</f>
        <v>1963976</v>
      </c>
      <c r="F14" s="12">
        <f t="shared" si="1"/>
        <v>3355776</v>
      </c>
      <c r="G14" s="12">
        <f>'[1]Analitico Egresos COG Detallado'!G14+'[1]Analitico Egresos COG Detallado'!G93</f>
        <v>3355766</v>
      </c>
      <c r="H14" s="12">
        <f>'[1]Analitico Egresos COG Detallado'!H14+'[1]Analitico Egresos COG Detallado'!H93</f>
        <v>3355766</v>
      </c>
      <c r="I14" s="12">
        <f t="shared" si="2"/>
        <v>10</v>
      </c>
    </row>
    <row r="15" spans="2:14" ht="14.45" x14ac:dyDescent="0.35">
      <c r="B15" s="10"/>
      <c r="C15" s="11" t="s">
        <v>18</v>
      </c>
      <c r="D15" s="12">
        <f>'[1]Analitico Egresos COG Detallado'!D15+'[1]Analitico Egresos COG Detallado'!D94</f>
        <v>22570062</v>
      </c>
      <c r="E15" s="12">
        <f>'[1]Analitico Egresos COG Detallado'!E15+'[1]Analitico Egresos COG Detallado'!E94</f>
        <v>1802367</v>
      </c>
      <c r="F15" s="12">
        <f t="shared" si="1"/>
        <v>24372429</v>
      </c>
      <c r="G15" s="12">
        <f>'[1]Analitico Egresos COG Detallado'!G15+'[1]Analitico Egresos COG Detallado'!G94</f>
        <v>24372259</v>
      </c>
      <c r="H15" s="12">
        <f>'[1]Analitico Egresos COG Detallado'!H15+'[1]Analitico Egresos COG Detallado'!H94</f>
        <v>24372259</v>
      </c>
      <c r="I15" s="12">
        <f t="shared" si="2"/>
        <v>170</v>
      </c>
    </row>
    <row r="16" spans="2:14" ht="14.45" x14ac:dyDescent="0.35">
      <c r="B16" s="10"/>
      <c r="C16" s="11" t="s">
        <v>19</v>
      </c>
      <c r="D16" s="12">
        <f>'[1]Analitico Egresos COG Detallado'!D16+'[1]Analitico Egresos COG Detallado'!D95</f>
        <v>7975922</v>
      </c>
      <c r="E16" s="12">
        <f>'[1]Analitico Egresos COG Detallado'!E16+'[1]Analitico Egresos COG Detallado'!E95</f>
        <v>153000</v>
      </c>
      <c r="F16" s="12">
        <f t="shared" si="1"/>
        <v>8128922</v>
      </c>
      <c r="G16" s="12">
        <f>'[1]Analitico Egresos COG Detallado'!G16+'[1]Analitico Egresos COG Detallado'!G95</f>
        <v>8094847</v>
      </c>
      <c r="H16" s="12">
        <f>'[1]Analitico Egresos COG Detallado'!H16+'[1]Analitico Egresos COG Detallado'!H95</f>
        <v>8094847</v>
      </c>
      <c r="I16" s="12">
        <f t="shared" si="2"/>
        <v>34075</v>
      </c>
    </row>
    <row r="17" spans="2:9" x14ac:dyDescent="0.25">
      <c r="B17" s="10"/>
      <c r="C17" s="11" t="s">
        <v>20</v>
      </c>
      <c r="D17" s="12">
        <f>'[1]Analitico Egresos COG Detallado'!D17+'[1]Analitico Egresos COG Detallado'!D96</f>
        <v>21504160</v>
      </c>
      <c r="E17" s="12">
        <f>'[1]Analitico Egresos COG Detallado'!E17+'[1]Analitico Egresos COG Detallado'!E96</f>
        <v>3600404</v>
      </c>
      <c r="F17" s="12">
        <f t="shared" si="1"/>
        <v>25104564</v>
      </c>
      <c r="G17" s="12">
        <f>'[1]Analitico Egresos COG Detallado'!G17+'[1]Analitico Egresos COG Detallado'!G96</f>
        <v>25087218</v>
      </c>
      <c r="H17" s="12">
        <f>'[1]Analitico Egresos COG Detallado'!H17+'[1]Analitico Egresos COG Detallado'!H96</f>
        <v>25087218</v>
      </c>
      <c r="I17" s="12">
        <f t="shared" si="2"/>
        <v>17346</v>
      </c>
    </row>
    <row r="18" spans="2:9" ht="14.45" x14ac:dyDescent="0.35">
      <c r="B18" s="10"/>
      <c r="C18" s="11" t="s">
        <v>21</v>
      </c>
      <c r="D18" s="12">
        <f>'[1]Analitico Egresos COG Detallado'!D18+'[1]Analitico Egresos COG Detallado'!D97</f>
        <v>0</v>
      </c>
      <c r="E18" s="12">
        <f>'[1]Analitico Egresos COG Detallado'!E18+'[1]Analitico Egresos COG Detallado'!E97</f>
        <v>0</v>
      </c>
      <c r="F18" s="12">
        <f t="shared" si="1"/>
        <v>0</v>
      </c>
      <c r="G18" s="12">
        <f>'[1]Analitico Egresos COG Detallado'!G18+'[1]Analitico Egresos COG Detallado'!G97</f>
        <v>0</v>
      </c>
      <c r="H18" s="12">
        <f>'[1]Analitico Egresos COG Detallado'!H18+'[1]Analitico Egresos COG Detallado'!H97</f>
        <v>0</v>
      </c>
      <c r="I18" s="12">
        <f t="shared" si="2"/>
        <v>0</v>
      </c>
    </row>
    <row r="19" spans="2:9" x14ac:dyDescent="0.25">
      <c r="B19" s="10"/>
      <c r="C19" s="11" t="s">
        <v>22</v>
      </c>
      <c r="D19" s="12">
        <f>'[1]Analitico Egresos COG Detallado'!D19+'[1]Analitico Egresos COG Detallado'!D98</f>
        <v>3280288</v>
      </c>
      <c r="E19" s="12">
        <f>'[1]Analitico Egresos COG Detallado'!E19+'[1]Analitico Egresos COG Detallado'!E98</f>
        <v>-1054738</v>
      </c>
      <c r="F19" s="12">
        <f t="shared" si="1"/>
        <v>2225550</v>
      </c>
      <c r="G19" s="12">
        <f>'[1]Analitico Egresos COG Detallado'!G19+'[1]Analitico Egresos COG Detallado'!G98</f>
        <v>2225538</v>
      </c>
      <c r="H19" s="12">
        <f>'[1]Analitico Egresos COG Detallado'!H19+'[1]Analitico Egresos COG Detallado'!H98</f>
        <v>2225538</v>
      </c>
      <c r="I19" s="12">
        <f t="shared" si="2"/>
        <v>12</v>
      </c>
    </row>
    <row r="20" spans="2:9" ht="21" customHeight="1" x14ac:dyDescent="0.35">
      <c r="B20" s="33" t="s">
        <v>23</v>
      </c>
      <c r="C20" s="34"/>
      <c r="D20" s="9">
        <f t="shared" ref="D20:I20" si="3">SUM(D21:D29)</f>
        <v>3332229</v>
      </c>
      <c r="E20" s="9">
        <f t="shared" si="3"/>
        <v>-1343425</v>
      </c>
      <c r="F20" s="9">
        <f t="shared" si="3"/>
        <v>1988804</v>
      </c>
      <c r="G20" s="9">
        <f t="shared" si="3"/>
        <v>1981540</v>
      </c>
      <c r="H20" s="9">
        <f t="shared" si="3"/>
        <v>1981540</v>
      </c>
      <c r="I20" s="9">
        <f t="shared" si="3"/>
        <v>7264</v>
      </c>
    </row>
    <row r="21" spans="2:9" ht="28.5" customHeight="1" x14ac:dyDescent="0.25">
      <c r="B21" s="10"/>
      <c r="C21" s="11" t="s">
        <v>24</v>
      </c>
      <c r="D21" s="12">
        <f>'[1]Analitico Egresos COG Detallado'!D21+'[1]Analitico Egresos COG Detallado'!D100</f>
        <v>1369430</v>
      </c>
      <c r="E21" s="12">
        <f>'[1]Analitico Egresos COG Detallado'!E21+'[1]Analitico Egresos COG Detallado'!E100</f>
        <v>-879210</v>
      </c>
      <c r="F21" s="12">
        <f t="shared" ref="F21:F29" si="4">D21+E21</f>
        <v>490220</v>
      </c>
      <c r="G21" s="12">
        <f>'[1]Analitico Egresos COG Detallado'!G21+'[1]Analitico Egresos COG Detallado'!G100</f>
        <v>489877</v>
      </c>
      <c r="H21" s="12">
        <f>'[1]Analitico Egresos COG Detallado'!H21+'[1]Analitico Egresos COG Detallado'!H100</f>
        <v>489877</v>
      </c>
      <c r="I21" s="12">
        <f t="shared" ref="I21:I29" si="5">F21-G21</f>
        <v>343</v>
      </c>
    </row>
    <row r="22" spans="2:9" ht="14.45" x14ac:dyDescent="0.35">
      <c r="B22" s="10"/>
      <c r="C22" s="11" t="s">
        <v>25</v>
      </c>
      <c r="D22" s="12">
        <f>'[1]Analitico Egresos COG Detallado'!D22+'[1]Analitico Egresos COG Detallado'!D101</f>
        <v>16231</v>
      </c>
      <c r="E22" s="12">
        <f>'[1]Analitico Egresos COG Detallado'!E22+'[1]Analitico Egresos COG Detallado'!E101</f>
        <v>-16200</v>
      </c>
      <c r="F22" s="12">
        <f t="shared" si="4"/>
        <v>31</v>
      </c>
      <c r="G22" s="12">
        <f>'[1]Analitico Egresos COG Detallado'!G22+'[1]Analitico Egresos COG Detallado'!G101</f>
        <v>0</v>
      </c>
      <c r="H22" s="12">
        <f>'[1]Analitico Egresos COG Detallado'!H22+'[1]Analitico Egresos COG Detallado'!H101</f>
        <v>0</v>
      </c>
      <c r="I22" s="12">
        <f t="shared" si="5"/>
        <v>31</v>
      </c>
    </row>
    <row r="23" spans="2:9" ht="30" x14ac:dyDescent="0.25">
      <c r="B23" s="10"/>
      <c r="C23" s="11" t="s">
        <v>26</v>
      </c>
      <c r="D23" s="12">
        <f>'[1]Analitico Egresos COG Detallado'!D23+'[1]Analitico Egresos COG Detallado'!D102</f>
        <v>0</v>
      </c>
      <c r="E23" s="12">
        <f>'[1]Analitico Egresos COG Detallado'!E23+'[1]Analitico Egresos COG Detallado'!E102</f>
        <v>0</v>
      </c>
      <c r="F23" s="12">
        <f t="shared" si="4"/>
        <v>0</v>
      </c>
      <c r="G23" s="12">
        <f>'[1]Analitico Egresos COG Detallado'!G23+'[1]Analitico Egresos COG Detallado'!G102</f>
        <v>0</v>
      </c>
      <c r="H23" s="12">
        <f>'[1]Analitico Egresos COG Detallado'!H23+'[1]Analitico Egresos COG Detallado'!H102</f>
        <v>0</v>
      </c>
      <c r="I23" s="12">
        <f t="shared" si="5"/>
        <v>0</v>
      </c>
    </row>
    <row r="24" spans="2:9" x14ac:dyDescent="0.25">
      <c r="B24" s="10"/>
      <c r="C24" s="11" t="s">
        <v>27</v>
      </c>
      <c r="D24" s="12">
        <f>'[1]Analitico Egresos COG Detallado'!D24+'[1]Analitico Egresos COG Detallado'!D103</f>
        <v>377429</v>
      </c>
      <c r="E24" s="12">
        <f>'[1]Analitico Egresos COG Detallado'!E24+'[1]Analitico Egresos COG Detallado'!E103</f>
        <v>-286115</v>
      </c>
      <c r="F24" s="12">
        <f t="shared" si="4"/>
        <v>91314</v>
      </c>
      <c r="G24" s="12">
        <f>'[1]Analitico Egresos COG Detallado'!G24+'[1]Analitico Egresos COG Detallado'!G103</f>
        <v>84774</v>
      </c>
      <c r="H24" s="12">
        <f>'[1]Analitico Egresos COG Detallado'!H24+'[1]Analitico Egresos COG Detallado'!H103</f>
        <v>84774</v>
      </c>
      <c r="I24" s="12">
        <f t="shared" si="5"/>
        <v>6540</v>
      </c>
    </row>
    <row r="25" spans="2:9" x14ac:dyDescent="0.25">
      <c r="B25" s="10"/>
      <c r="C25" s="11" t="s">
        <v>28</v>
      </c>
      <c r="D25" s="12">
        <f>'[1]Analitico Egresos COG Detallado'!D25+'[1]Analitico Egresos COG Detallado'!D104</f>
        <v>928420</v>
      </c>
      <c r="E25" s="12">
        <f>'[1]Analitico Egresos COG Detallado'!E25+'[1]Analitico Egresos COG Detallado'!E104</f>
        <v>78500</v>
      </c>
      <c r="F25" s="12">
        <f t="shared" si="4"/>
        <v>1006920</v>
      </c>
      <c r="G25" s="12">
        <f>'[1]Analitico Egresos COG Detallado'!G25+'[1]Analitico Egresos COG Detallado'!G104</f>
        <v>1006794</v>
      </c>
      <c r="H25" s="12">
        <f>'[1]Analitico Egresos COG Detallado'!H25+'[1]Analitico Egresos COG Detallado'!H104</f>
        <v>1006794</v>
      </c>
      <c r="I25" s="12">
        <f t="shared" si="5"/>
        <v>126</v>
      </c>
    </row>
    <row r="26" spans="2:9" ht="14.45" x14ac:dyDescent="0.35">
      <c r="B26" s="10"/>
      <c r="C26" s="11" t="s">
        <v>29</v>
      </c>
      <c r="D26" s="12">
        <f>'[1]Analitico Egresos COG Detallado'!D26+'[1]Analitico Egresos COG Detallado'!D105</f>
        <v>611947</v>
      </c>
      <c r="E26" s="12">
        <f>'[1]Analitico Egresos COG Detallado'!E26+'[1]Analitico Egresos COG Detallado'!E105</f>
        <v>-234800</v>
      </c>
      <c r="F26" s="12">
        <f t="shared" si="4"/>
        <v>377147</v>
      </c>
      <c r="G26" s="12">
        <f>'[1]Analitico Egresos COG Detallado'!G26+'[1]Analitico Egresos COG Detallado'!G105</f>
        <v>377131</v>
      </c>
      <c r="H26" s="12">
        <f>'[1]Analitico Egresos COG Detallado'!H26+'[1]Analitico Egresos COG Detallado'!H105</f>
        <v>377131</v>
      </c>
      <c r="I26" s="12">
        <f t="shared" si="5"/>
        <v>16</v>
      </c>
    </row>
    <row r="27" spans="2:9" ht="30" x14ac:dyDescent="0.25">
      <c r="B27" s="10"/>
      <c r="C27" s="11" t="s">
        <v>30</v>
      </c>
      <c r="D27" s="12">
        <f>'[1]Analitico Egresos COG Detallado'!D27+'[1]Analitico Egresos COG Detallado'!D106</f>
        <v>5850</v>
      </c>
      <c r="E27" s="12">
        <f>'[1]Analitico Egresos COG Detallado'!E27+'[1]Analitico Egresos COG Detallado'!E106</f>
        <v>-5800</v>
      </c>
      <c r="F27" s="12">
        <f t="shared" si="4"/>
        <v>50</v>
      </c>
      <c r="G27" s="12">
        <f>'[1]Analitico Egresos COG Detallado'!G27+'[1]Analitico Egresos COG Detallado'!G106</f>
        <v>0</v>
      </c>
      <c r="H27" s="12">
        <f>'[1]Analitico Egresos COG Detallado'!H27+'[1]Analitico Egresos COG Detallado'!H106</f>
        <v>0</v>
      </c>
      <c r="I27" s="12">
        <f t="shared" si="5"/>
        <v>50</v>
      </c>
    </row>
    <row r="28" spans="2:9" x14ac:dyDescent="0.25">
      <c r="B28" s="10"/>
      <c r="C28" s="11" t="s">
        <v>31</v>
      </c>
      <c r="D28" s="12">
        <f>'[1]Analitico Egresos COG Detallado'!D28+'[1]Analitico Egresos COG Detallado'!D107</f>
        <v>0</v>
      </c>
      <c r="E28" s="12">
        <f>'[1]Analitico Egresos COG Detallado'!E28+'[1]Analitico Egresos COG Detallado'!E107</f>
        <v>0</v>
      </c>
      <c r="F28" s="12">
        <f t="shared" si="4"/>
        <v>0</v>
      </c>
      <c r="G28" s="12">
        <f>'[1]Analitico Egresos COG Detallado'!G28+'[1]Analitico Egresos COG Detallado'!G107</f>
        <v>0</v>
      </c>
      <c r="H28" s="12">
        <f>'[1]Analitico Egresos COG Detallado'!H28+'[1]Analitico Egresos COG Detallado'!H107</f>
        <v>0</v>
      </c>
      <c r="I28" s="12">
        <f t="shared" si="5"/>
        <v>0</v>
      </c>
    </row>
    <row r="29" spans="2:9" x14ac:dyDescent="0.25">
      <c r="B29" s="10"/>
      <c r="C29" s="11" t="s">
        <v>32</v>
      </c>
      <c r="D29" s="12">
        <f>'[1]Analitico Egresos COG Detallado'!D29+'[1]Analitico Egresos COG Detallado'!D108</f>
        <v>22922</v>
      </c>
      <c r="E29" s="12">
        <f>'[1]Analitico Egresos COG Detallado'!E29+'[1]Analitico Egresos COG Detallado'!E108</f>
        <v>200</v>
      </c>
      <c r="F29" s="12">
        <f t="shared" si="4"/>
        <v>23122</v>
      </c>
      <c r="G29" s="12">
        <f>'[1]Analitico Egresos COG Detallado'!G29+'[1]Analitico Egresos COG Detallado'!G108</f>
        <v>22964</v>
      </c>
      <c r="H29" s="12">
        <f>'[1]Analitico Egresos COG Detallado'!H29+'[1]Analitico Egresos COG Detallado'!H108</f>
        <v>22964</v>
      </c>
      <c r="I29" s="12">
        <f t="shared" si="5"/>
        <v>158</v>
      </c>
    </row>
    <row r="30" spans="2:9" ht="21" customHeight="1" x14ac:dyDescent="0.25">
      <c r="B30" s="33" t="s">
        <v>33</v>
      </c>
      <c r="C30" s="34"/>
      <c r="D30" s="9">
        <f t="shared" ref="D30:I30" si="6">SUM(D31:D39)</f>
        <v>26514698</v>
      </c>
      <c r="E30" s="9">
        <f t="shared" si="6"/>
        <v>1632818</v>
      </c>
      <c r="F30" s="9">
        <f t="shared" si="6"/>
        <v>28147516</v>
      </c>
      <c r="G30" s="9">
        <f t="shared" si="6"/>
        <v>21165833</v>
      </c>
      <c r="H30" s="9">
        <f t="shared" si="6"/>
        <v>21165833</v>
      </c>
      <c r="I30" s="9">
        <f t="shared" si="6"/>
        <v>6981683</v>
      </c>
    </row>
    <row r="31" spans="2:9" x14ac:dyDescent="0.25">
      <c r="B31" s="10"/>
      <c r="C31" s="11" t="s">
        <v>34</v>
      </c>
      <c r="D31" s="12">
        <f>'[1]Analitico Egresos COG Detallado'!D111+'[1]Analitico Egresos COG Detallado'!D31</f>
        <v>13435875</v>
      </c>
      <c r="E31" s="12">
        <f>'[1]Analitico Egresos COG Detallado'!E111+'[1]Analitico Egresos COG Detallado'!E31</f>
        <v>-262510</v>
      </c>
      <c r="F31" s="12">
        <f>SUM(D31+E31)</f>
        <v>13173365</v>
      </c>
      <c r="G31" s="12">
        <f>'[1]Analitico Egresos COG Detallado'!G111+'[1]Analitico Egresos COG Detallado'!G31</f>
        <v>11749027</v>
      </c>
      <c r="H31" s="12">
        <f>'[1]Analitico Egresos COG Detallado'!H111+'[1]Analitico Egresos COG Detallado'!H31</f>
        <v>11749027</v>
      </c>
      <c r="I31" s="12">
        <f t="shared" ref="I31:I39" si="7">F31-G31</f>
        <v>1424338</v>
      </c>
    </row>
    <row r="32" spans="2:9" x14ac:dyDescent="0.25">
      <c r="B32" s="10"/>
      <c r="C32" s="11" t="s">
        <v>35</v>
      </c>
      <c r="D32" s="12">
        <f>'[1]Analitico Egresos COG Detallado'!D112+'[1]Analitico Egresos COG Detallado'!D32</f>
        <v>570470</v>
      </c>
      <c r="E32" s="12">
        <f>'[1]Analitico Egresos COG Detallado'!E112+'[1]Analitico Egresos COG Detallado'!E32</f>
        <v>172500</v>
      </c>
      <c r="F32" s="12">
        <f t="shared" ref="F32:F39" si="8">D32+E32</f>
        <v>742970</v>
      </c>
      <c r="G32" s="12">
        <f>'[1]Analitico Egresos COG Detallado'!G112+'[1]Analitico Egresos COG Detallado'!G32</f>
        <v>622533</v>
      </c>
      <c r="H32" s="12">
        <f>'[1]Analitico Egresos COG Detallado'!H112+'[1]Analitico Egresos COG Detallado'!H32</f>
        <v>622533</v>
      </c>
      <c r="I32" s="12">
        <f t="shared" si="7"/>
        <v>120437</v>
      </c>
    </row>
    <row r="33" spans="2:9" x14ac:dyDescent="0.25">
      <c r="B33" s="10"/>
      <c r="C33" s="11" t="s">
        <v>36</v>
      </c>
      <c r="D33" s="12">
        <f>'[1]Analitico Egresos COG Detallado'!D113+'[1]Analitico Egresos COG Detallado'!D33</f>
        <v>996040</v>
      </c>
      <c r="E33" s="12">
        <f>'[1]Analitico Egresos COG Detallado'!E113+'[1]Analitico Egresos COG Detallado'!E33</f>
        <v>482500</v>
      </c>
      <c r="F33" s="12">
        <f t="shared" si="8"/>
        <v>1478540</v>
      </c>
      <c r="G33" s="12">
        <f>'[1]Analitico Egresos COG Detallado'!G113+'[1]Analitico Egresos COG Detallado'!G33</f>
        <v>1315216</v>
      </c>
      <c r="H33" s="12">
        <f>'[1]Analitico Egresos COG Detallado'!H113+'[1]Analitico Egresos COG Detallado'!H33</f>
        <v>1315216</v>
      </c>
      <c r="I33" s="12">
        <f t="shared" si="7"/>
        <v>163324</v>
      </c>
    </row>
    <row r="34" spans="2:9" x14ac:dyDescent="0.25">
      <c r="B34" s="10"/>
      <c r="C34" s="11" t="s">
        <v>37</v>
      </c>
      <c r="D34" s="12">
        <f>'[1]Analitico Egresos COG Detallado'!D114+'[1]Analitico Egresos COG Detallado'!D34</f>
        <v>110803</v>
      </c>
      <c r="E34" s="12">
        <f>'[1]Analitico Egresos COG Detallado'!E114+'[1]Analitico Egresos COG Detallado'!E34</f>
        <v>0</v>
      </c>
      <c r="F34" s="12">
        <f t="shared" si="8"/>
        <v>110803</v>
      </c>
      <c r="G34" s="12">
        <f>'[1]Analitico Egresos COG Detallado'!G114+'[1]Analitico Egresos COG Detallado'!G34</f>
        <v>-34736</v>
      </c>
      <c r="H34" s="12">
        <f>'[1]Analitico Egresos COG Detallado'!H114+'[1]Analitico Egresos COG Detallado'!H34</f>
        <v>-34736</v>
      </c>
      <c r="I34" s="12">
        <f t="shared" si="7"/>
        <v>145539</v>
      </c>
    </row>
    <row r="35" spans="2:9" ht="30" x14ac:dyDescent="0.25">
      <c r="B35" s="10"/>
      <c r="C35" s="11" t="s">
        <v>38</v>
      </c>
      <c r="D35" s="12">
        <f>'[1]Analitico Egresos COG Detallado'!D115+'[1]Analitico Egresos COG Detallado'!D35</f>
        <v>5923286</v>
      </c>
      <c r="E35" s="12">
        <f>'[1]Analitico Egresos COG Detallado'!E115+'[1]Analitico Egresos COG Detallado'!E35</f>
        <v>-55000</v>
      </c>
      <c r="F35" s="12">
        <f t="shared" si="8"/>
        <v>5868286</v>
      </c>
      <c r="G35" s="12">
        <f>'[1]Analitico Egresos COG Detallado'!G115+'[1]Analitico Egresos COG Detallado'!G35</f>
        <v>1739020</v>
      </c>
      <c r="H35" s="12">
        <f>'[1]Analitico Egresos COG Detallado'!H115+'[1]Analitico Egresos COG Detallado'!H35</f>
        <v>1739020</v>
      </c>
      <c r="I35" s="12">
        <f t="shared" si="7"/>
        <v>4129266</v>
      </c>
    </row>
    <row r="36" spans="2:9" x14ac:dyDescent="0.25">
      <c r="B36" s="10"/>
      <c r="C36" s="11" t="s">
        <v>39</v>
      </c>
      <c r="D36" s="12">
        <f>'[1]Analitico Egresos COG Detallado'!D116+'[1]Analitico Egresos COG Detallado'!D36</f>
        <v>32785</v>
      </c>
      <c r="E36" s="12">
        <f>'[1]Analitico Egresos COG Detallado'!E116+'[1]Analitico Egresos COG Detallado'!E36</f>
        <v>-15000</v>
      </c>
      <c r="F36" s="12">
        <f t="shared" si="8"/>
        <v>17785</v>
      </c>
      <c r="G36" s="12">
        <f>'[1]Analitico Egresos COG Detallado'!G116+'[1]Analitico Egresos COG Detallado'!G36</f>
        <v>0</v>
      </c>
      <c r="H36" s="12">
        <f>'[1]Analitico Egresos COG Detallado'!H116+'[1]Analitico Egresos COG Detallado'!H36</f>
        <v>0</v>
      </c>
      <c r="I36" s="12">
        <f t="shared" si="7"/>
        <v>17785</v>
      </c>
    </row>
    <row r="37" spans="2:9" x14ac:dyDescent="0.25">
      <c r="B37" s="10"/>
      <c r="C37" s="11" t="s">
        <v>40</v>
      </c>
      <c r="D37" s="12">
        <f>'[1]Analitico Egresos COG Detallado'!D117+'[1]Analitico Egresos COG Detallado'!D37</f>
        <v>2662899</v>
      </c>
      <c r="E37" s="12">
        <f>'[1]Analitico Egresos COG Detallado'!E117+'[1]Analitico Egresos COG Detallado'!E37</f>
        <v>21085</v>
      </c>
      <c r="F37" s="12">
        <f t="shared" si="8"/>
        <v>2683984</v>
      </c>
      <c r="G37" s="12">
        <f>'[1]Analitico Egresos COG Detallado'!G117+'[1]Analitico Egresos COG Detallado'!G37</f>
        <v>2193170</v>
      </c>
      <c r="H37" s="12">
        <f>'[1]Analitico Egresos COG Detallado'!H117+'[1]Analitico Egresos COG Detallado'!H37</f>
        <v>2193170</v>
      </c>
      <c r="I37" s="12">
        <f t="shared" si="7"/>
        <v>490814</v>
      </c>
    </row>
    <row r="38" spans="2:9" x14ac:dyDescent="0.25">
      <c r="B38" s="10"/>
      <c r="C38" s="11" t="s">
        <v>41</v>
      </c>
      <c r="D38" s="12">
        <f>'[1]Analitico Egresos COG Detallado'!D118+'[1]Analitico Egresos COG Detallado'!D38</f>
        <v>165189</v>
      </c>
      <c r="E38" s="12">
        <f>'[1]Analitico Egresos COG Detallado'!E118+'[1]Analitico Egresos COG Detallado'!E38</f>
        <v>300000</v>
      </c>
      <c r="F38" s="12">
        <f t="shared" si="8"/>
        <v>465189</v>
      </c>
      <c r="G38" s="12">
        <f>'[1]Analitico Egresos COG Detallado'!G118+'[1]Analitico Egresos COG Detallado'!G38</f>
        <v>320150</v>
      </c>
      <c r="H38" s="12">
        <f>'[1]Analitico Egresos COG Detallado'!H118+'[1]Analitico Egresos COG Detallado'!H38</f>
        <v>320150</v>
      </c>
      <c r="I38" s="12">
        <f t="shared" si="7"/>
        <v>145039</v>
      </c>
    </row>
    <row r="39" spans="2:9" x14ac:dyDescent="0.25">
      <c r="B39" s="13"/>
      <c r="C39" s="14" t="s">
        <v>42</v>
      </c>
      <c r="D39" s="15">
        <f>'[1]Analitico Egresos COG Detallado'!D119+'[1]Analitico Egresos COG Detallado'!D39</f>
        <v>2617351</v>
      </c>
      <c r="E39" s="15">
        <f>'[1]Analitico Egresos COG Detallado'!E119+'[1]Analitico Egresos COG Detallado'!E39</f>
        <v>989243</v>
      </c>
      <c r="F39" s="15">
        <f t="shared" si="8"/>
        <v>3606594</v>
      </c>
      <c r="G39" s="15">
        <f>'[1]Analitico Egresos COG Detallado'!G119+'[1]Analitico Egresos COG Detallado'!G39</f>
        <v>3261453</v>
      </c>
      <c r="H39" s="15">
        <f>'[1]Analitico Egresos COG Detallado'!H119+'[1]Analitico Egresos COG Detallado'!H39</f>
        <v>3261453</v>
      </c>
      <c r="I39" s="15">
        <f t="shared" si="7"/>
        <v>345141</v>
      </c>
    </row>
    <row r="40" spans="2:9" ht="22.5" customHeight="1" x14ac:dyDescent="0.25">
      <c r="B40" s="33" t="s">
        <v>43</v>
      </c>
      <c r="C40" s="34"/>
      <c r="D40" s="9">
        <f t="shared" ref="D40:I40" si="9">SUM(D41:D49)</f>
        <v>2001604</v>
      </c>
      <c r="E40" s="9">
        <f t="shared" si="9"/>
        <v>41761292</v>
      </c>
      <c r="F40" s="9">
        <f t="shared" si="9"/>
        <v>43762896</v>
      </c>
      <c r="G40" s="9">
        <f t="shared" si="9"/>
        <v>41056308</v>
      </c>
      <c r="H40" s="9">
        <f t="shared" si="9"/>
        <v>41056308</v>
      </c>
      <c r="I40" s="9">
        <f t="shared" si="9"/>
        <v>2706588</v>
      </c>
    </row>
    <row r="41" spans="2:9" x14ac:dyDescent="0.25">
      <c r="B41" s="10"/>
      <c r="C41" s="11" t="s">
        <v>44</v>
      </c>
      <c r="D41" s="12">
        <f>'[1]Analitico Egresos COG Detallado'!D42+'[1]Analitico Egresos COG Detallado'!D122</f>
        <v>0</v>
      </c>
      <c r="E41" s="12">
        <f>'[1]Analitico Egresos COG Detallado'!E42+'[1]Analitico Egresos COG Detallado'!E122</f>
        <v>0</v>
      </c>
      <c r="F41" s="12">
        <f t="shared" ref="F41:F49" si="10">D41+E41</f>
        <v>0</v>
      </c>
      <c r="G41" s="12">
        <f>'[1]Analitico Egresos COG Detallado'!G42+'[1]Analitico Egresos COG Detallado'!G122</f>
        <v>0</v>
      </c>
      <c r="H41" s="12">
        <f>'[1]Analitico Egresos COG Detallado'!H42+'[1]Analitico Egresos COG Detallado'!H122</f>
        <v>0</v>
      </c>
      <c r="I41" s="12">
        <f>F41-G41</f>
        <v>0</v>
      </c>
    </row>
    <row r="42" spans="2:9" x14ac:dyDescent="0.25">
      <c r="B42" s="10"/>
      <c r="C42" s="11" t="s">
        <v>45</v>
      </c>
      <c r="D42" s="12">
        <f>'[1]Analitico Egresos COG Detallado'!D43+'[1]Analitico Egresos COG Detallado'!D123</f>
        <v>0</v>
      </c>
      <c r="E42" s="12">
        <f>'[1]Analitico Egresos COG Detallado'!E43+'[1]Analitico Egresos COG Detallado'!E123</f>
        <v>0</v>
      </c>
      <c r="F42" s="12">
        <f t="shared" si="10"/>
        <v>0</v>
      </c>
      <c r="G42" s="12">
        <f>'[1]Analitico Egresos COG Detallado'!G43+'[1]Analitico Egresos COG Detallado'!G123</f>
        <v>0</v>
      </c>
      <c r="H42" s="12">
        <f>'[1]Analitico Egresos COG Detallado'!H43+'[1]Analitico Egresos COG Detallado'!H123</f>
        <v>0</v>
      </c>
      <c r="I42" s="12">
        <f t="shared" ref="I42:I49" si="11">F42-G42</f>
        <v>0</v>
      </c>
    </row>
    <row r="43" spans="2:9" x14ac:dyDescent="0.25">
      <c r="B43" s="10"/>
      <c r="C43" s="11" t="s">
        <v>46</v>
      </c>
      <c r="D43" s="12">
        <f>'[1]Analitico Egresos COG Detallado'!D44+'[1]Analitico Egresos COG Detallado'!D124</f>
        <v>0</v>
      </c>
      <c r="E43" s="12">
        <f>'[1]Analitico Egresos COG Detallado'!E44+'[1]Analitico Egresos COG Detallado'!E124</f>
        <v>0</v>
      </c>
      <c r="F43" s="12">
        <f t="shared" si="10"/>
        <v>0</v>
      </c>
      <c r="G43" s="12">
        <f>'[1]Analitico Egresos COG Detallado'!G44+'[1]Analitico Egresos COG Detallado'!G124</f>
        <v>0</v>
      </c>
      <c r="H43" s="12">
        <f>'[1]Analitico Egresos COG Detallado'!H44+'[1]Analitico Egresos COG Detallado'!H124</f>
        <v>0</v>
      </c>
      <c r="I43" s="12">
        <f t="shared" si="11"/>
        <v>0</v>
      </c>
    </row>
    <row r="44" spans="2:9" x14ac:dyDescent="0.25">
      <c r="B44" s="10"/>
      <c r="C44" s="11" t="s">
        <v>47</v>
      </c>
      <c r="D44" s="12">
        <f>'[1]Analitico Egresos COG Detallado'!D45+'[1]Analitico Egresos COG Detallado'!D125</f>
        <v>2001604</v>
      </c>
      <c r="E44" s="12">
        <f>'[1]Analitico Egresos COG Detallado'!E45+'[1]Analitico Egresos COG Detallado'!E125</f>
        <v>41761292</v>
      </c>
      <c r="F44" s="12">
        <f t="shared" si="10"/>
        <v>43762896</v>
      </c>
      <c r="G44" s="12">
        <f>'[1]Analitico Egresos COG Detallado'!G45+'[1]Analitico Egresos COG Detallado'!G125</f>
        <v>41056308</v>
      </c>
      <c r="H44" s="12">
        <f>'[1]Analitico Egresos COG Detallado'!H45+'[1]Analitico Egresos COG Detallado'!H125</f>
        <v>41056308</v>
      </c>
      <c r="I44" s="12">
        <f t="shared" si="11"/>
        <v>2706588</v>
      </c>
    </row>
    <row r="45" spans="2:9" x14ac:dyDescent="0.25">
      <c r="B45" s="10"/>
      <c r="C45" s="11" t="s">
        <v>48</v>
      </c>
      <c r="D45" s="16">
        <f>'[1]Analitico Egresos COG Detallado'!D46+'[1]Analitico Egresos COG Detallado'!D126</f>
        <v>0</v>
      </c>
      <c r="E45" s="16">
        <f>'[1]Analitico Egresos COG Detallado'!E46+'[1]Analitico Egresos COG Detallado'!E126</f>
        <v>0</v>
      </c>
      <c r="F45" s="16">
        <f t="shared" si="10"/>
        <v>0</v>
      </c>
      <c r="G45" s="16">
        <f>'[1]Analitico Egresos COG Detallado'!G46+'[1]Analitico Egresos COG Detallado'!G126</f>
        <v>0</v>
      </c>
      <c r="H45" s="16">
        <f>'[1]Analitico Egresos COG Detallado'!H46+'[1]Analitico Egresos COG Detallado'!H126</f>
        <v>0</v>
      </c>
      <c r="I45" s="12">
        <f t="shared" si="11"/>
        <v>0</v>
      </c>
    </row>
    <row r="46" spans="2:9" x14ac:dyDescent="0.25">
      <c r="B46" s="10"/>
      <c r="C46" s="11" t="s">
        <v>49</v>
      </c>
      <c r="D46" s="12">
        <f>'[1]Analitico Egresos COG Detallado'!D47+'[1]Analitico Egresos COG Detallado'!D127</f>
        <v>0</v>
      </c>
      <c r="E46" s="12">
        <f>'[1]Analitico Egresos COG Detallado'!E47+'[1]Analitico Egresos COG Detallado'!E127</f>
        <v>0</v>
      </c>
      <c r="F46" s="12">
        <f t="shared" si="10"/>
        <v>0</v>
      </c>
      <c r="G46" s="12">
        <f>'[1]Analitico Egresos COG Detallado'!G47+'[1]Analitico Egresos COG Detallado'!G127</f>
        <v>0</v>
      </c>
      <c r="H46" s="12">
        <f>'[1]Analitico Egresos COG Detallado'!H47+'[1]Analitico Egresos COG Detallado'!H127</f>
        <v>0</v>
      </c>
      <c r="I46" s="12">
        <f t="shared" si="11"/>
        <v>0</v>
      </c>
    </row>
    <row r="47" spans="2:9" x14ac:dyDescent="0.25">
      <c r="B47" s="10"/>
      <c r="C47" s="11" t="s">
        <v>50</v>
      </c>
      <c r="D47" s="12">
        <f>'[1]Analitico Egresos COG Detallado'!D48+'[1]Analitico Egresos COG Detallado'!D128</f>
        <v>0</v>
      </c>
      <c r="E47" s="12">
        <f>'[1]Analitico Egresos COG Detallado'!E48+'[1]Analitico Egresos COG Detallado'!E128</f>
        <v>0</v>
      </c>
      <c r="F47" s="12">
        <f t="shared" si="10"/>
        <v>0</v>
      </c>
      <c r="G47" s="12">
        <f>'[1]Analitico Egresos COG Detallado'!G48+'[1]Analitico Egresos COG Detallado'!G128</f>
        <v>0</v>
      </c>
      <c r="H47" s="12">
        <f>'[1]Analitico Egresos COG Detallado'!H48+'[1]Analitico Egresos COG Detallado'!H128</f>
        <v>0</v>
      </c>
      <c r="I47" s="12">
        <f t="shared" si="11"/>
        <v>0</v>
      </c>
    </row>
    <row r="48" spans="2:9" x14ac:dyDescent="0.25">
      <c r="B48" s="10"/>
      <c r="C48" s="11" t="s">
        <v>51</v>
      </c>
      <c r="D48" s="12">
        <f>'[1]Analitico Egresos COG Detallado'!D49+'[1]Analitico Egresos COG Detallado'!D129</f>
        <v>0</v>
      </c>
      <c r="E48" s="12">
        <f>'[1]Analitico Egresos COG Detallado'!E49+'[1]Analitico Egresos COG Detallado'!E129</f>
        <v>0</v>
      </c>
      <c r="F48" s="12">
        <f t="shared" si="10"/>
        <v>0</v>
      </c>
      <c r="G48" s="12">
        <f>'[1]Analitico Egresos COG Detallado'!G49+'[1]Analitico Egresos COG Detallado'!G129</f>
        <v>0</v>
      </c>
      <c r="H48" s="12">
        <f>'[1]Analitico Egresos COG Detallado'!H49+'[1]Analitico Egresos COG Detallado'!H129</f>
        <v>0</v>
      </c>
      <c r="I48" s="12">
        <f t="shared" si="11"/>
        <v>0</v>
      </c>
    </row>
    <row r="49" spans="2:9" x14ac:dyDescent="0.25">
      <c r="B49" s="10"/>
      <c r="C49" s="11" t="s">
        <v>52</v>
      </c>
      <c r="D49" s="12">
        <f>'[1]Analitico Egresos COG Detallado'!D50+'[1]Analitico Egresos COG Detallado'!D130</f>
        <v>0</v>
      </c>
      <c r="E49" s="12">
        <f>'[1]Analitico Egresos COG Detallado'!E50+'[1]Analitico Egresos COG Detallado'!E130</f>
        <v>0</v>
      </c>
      <c r="F49" s="12">
        <f t="shared" si="10"/>
        <v>0</v>
      </c>
      <c r="G49" s="12">
        <f>'[1]Analitico Egresos COG Detallado'!G50+'[1]Analitico Egresos COG Detallado'!G130</f>
        <v>0</v>
      </c>
      <c r="H49" s="12">
        <f>'[1]Analitico Egresos COG Detallado'!H50+'[1]Analitico Egresos COG Detallado'!H130</f>
        <v>0</v>
      </c>
      <c r="I49" s="12">
        <f t="shared" si="11"/>
        <v>0</v>
      </c>
    </row>
    <row r="50" spans="2:9" ht="21" customHeight="1" x14ac:dyDescent="0.25">
      <c r="B50" s="33" t="s">
        <v>53</v>
      </c>
      <c r="C50" s="34"/>
      <c r="D50" s="9">
        <f t="shared" ref="D50:I50" si="12">SUM(D51:D59)</f>
        <v>0</v>
      </c>
      <c r="E50" s="9">
        <f t="shared" si="12"/>
        <v>235712</v>
      </c>
      <c r="F50" s="9">
        <f t="shared" si="12"/>
        <v>235712</v>
      </c>
      <c r="G50" s="9">
        <f t="shared" si="12"/>
        <v>235712</v>
      </c>
      <c r="H50" s="9">
        <f t="shared" si="12"/>
        <v>235712</v>
      </c>
      <c r="I50" s="9">
        <f t="shared" si="12"/>
        <v>0</v>
      </c>
    </row>
    <row r="51" spans="2:9" x14ac:dyDescent="0.25">
      <c r="B51" s="10"/>
      <c r="C51" s="11" t="s">
        <v>54</v>
      </c>
      <c r="D51" s="12">
        <f>'[1]Analitico Egresos COG Detallado'!D132+'[1]Analitico Egresos COG Detallado'!D53</f>
        <v>0</v>
      </c>
      <c r="E51" s="12">
        <f>'[1]Analitico Egresos COG Detallado'!E132+'[1]Analitico Egresos COG Detallado'!E53</f>
        <v>61712</v>
      </c>
      <c r="F51" s="12">
        <f t="shared" ref="F51:F59" si="13">D51+E51</f>
        <v>61712</v>
      </c>
      <c r="G51" s="12">
        <f>'[1]Analitico Egresos COG Detallado'!G132+'[1]Analitico Egresos COG Detallado'!G53</f>
        <v>61712</v>
      </c>
      <c r="H51" s="12">
        <f>'[1]Analitico Egresos COG Detallado'!H132+'[1]Analitico Egresos COG Detallado'!H53</f>
        <v>61712</v>
      </c>
      <c r="I51" s="12">
        <f>F51-G51</f>
        <v>0</v>
      </c>
    </row>
    <row r="52" spans="2:9" x14ac:dyDescent="0.25">
      <c r="B52" s="10"/>
      <c r="C52" s="11" t="s">
        <v>55</v>
      </c>
      <c r="D52" s="12">
        <f>'[1]Analitico Egresos COG Detallado'!D133+'[1]Analitico Egresos COG Detallado'!D54</f>
        <v>0</v>
      </c>
      <c r="E52" s="12">
        <f>'[1]Analitico Egresos COG Detallado'!E133+'[1]Analitico Egresos COG Detallado'!E54</f>
        <v>0</v>
      </c>
      <c r="F52" s="12">
        <f t="shared" si="13"/>
        <v>0</v>
      </c>
      <c r="G52" s="12">
        <f>'[1]Analitico Egresos COG Detallado'!G133+'[1]Analitico Egresos COG Detallado'!G54</f>
        <v>0</v>
      </c>
      <c r="H52" s="12">
        <f>'[1]Analitico Egresos COG Detallado'!H133+'[1]Analitico Egresos COG Detallado'!H54</f>
        <v>0</v>
      </c>
      <c r="I52" s="12">
        <f t="shared" ref="I52:I59" si="14">F52-G52</f>
        <v>0</v>
      </c>
    </row>
    <row r="53" spans="2:9" x14ac:dyDescent="0.25">
      <c r="B53" s="10"/>
      <c r="C53" s="11" t="s">
        <v>56</v>
      </c>
      <c r="D53" s="12">
        <f>'[1]Analitico Egresos COG Detallado'!D134+'[1]Analitico Egresos COG Detallado'!D55</f>
        <v>0</v>
      </c>
      <c r="E53" s="12">
        <f>'[1]Analitico Egresos COG Detallado'!E134+'[1]Analitico Egresos COG Detallado'!E55</f>
        <v>0</v>
      </c>
      <c r="F53" s="12">
        <f t="shared" si="13"/>
        <v>0</v>
      </c>
      <c r="G53" s="12">
        <f>'[1]Analitico Egresos COG Detallado'!G134+'[1]Analitico Egresos COG Detallado'!G55</f>
        <v>0</v>
      </c>
      <c r="H53" s="12">
        <f>'[1]Analitico Egresos COG Detallado'!H134+'[1]Analitico Egresos COG Detallado'!H55</f>
        <v>0</v>
      </c>
      <c r="I53" s="12">
        <f t="shared" si="14"/>
        <v>0</v>
      </c>
    </row>
    <row r="54" spans="2:9" x14ac:dyDescent="0.25">
      <c r="B54" s="10"/>
      <c r="C54" s="11" t="s">
        <v>57</v>
      </c>
      <c r="D54" s="12">
        <f>'[1]Analitico Egresos COG Detallado'!D135+'[1]Analitico Egresos COG Detallado'!D56</f>
        <v>0</v>
      </c>
      <c r="E54" s="12">
        <f>'[1]Analitico Egresos COG Detallado'!E135+'[1]Analitico Egresos COG Detallado'!E56</f>
        <v>0</v>
      </c>
      <c r="F54" s="12">
        <f t="shared" si="13"/>
        <v>0</v>
      </c>
      <c r="G54" s="12">
        <f>'[1]Analitico Egresos COG Detallado'!G135+'[1]Analitico Egresos COG Detallado'!G56</f>
        <v>0</v>
      </c>
      <c r="H54" s="12">
        <f>'[1]Analitico Egresos COG Detallado'!H135+'[1]Analitico Egresos COG Detallado'!H56</f>
        <v>0</v>
      </c>
      <c r="I54" s="12">
        <f t="shared" si="14"/>
        <v>0</v>
      </c>
    </row>
    <row r="55" spans="2:9" x14ac:dyDescent="0.25">
      <c r="B55" s="10"/>
      <c r="C55" s="11" t="s">
        <v>58</v>
      </c>
      <c r="D55" s="12">
        <f>'[1]Analitico Egresos COG Detallado'!D136+'[1]Analitico Egresos COG Detallado'!D57</f>
        <v>0</v>
      </c>
      <c r="E55" s="12">
        <f>'[1]Analitico Egresos COG Detallado'!E136+'[1]Analitico Egresos COG Detallado'!E57</f>
        <v>0</v>
      </c>
      <c r="F55" s="12">
        <f t="shared" si="13"/>
        <v>0</v>
      </c>
      <c r="G55" s="12">
        <f>'[1]Analitico Egresos COG Detallado'!G136+'[1]Analitico Egresos COG Detallado'!G57</f>
        <v>0</v>
      </c>
      <c r="H55" s="12">
        <f>'[1]Analitico Egresos COG Detallado'!H136+'[1]Analitico Egresos COG Detallado'!H57</f>
        <v>0</v>
      </c>
      <c r="I55" s="12">
        <f t="shared" si="14"/>
        <v>0</v>
      </c>
    </row>
    <row r="56" spans="2:9" x14ac:dyDescent="0.25">
      <c r="B56" s="10"/>
      <c r="C56" s="11" t="s">
        <v>59</v>
      </c>
      <c r="D56" s="12">
        <f>'[1]Analitico Egresos COG Detallado'!D137+'[1]Analitico Egresos COG Detallado'!D58</f>
        <v>0</v>
      </c>
      <c r="E56" s="12">
        <f>'[1]Analitico Egresos COG Detallado'!E137+'[1]Analitico Egresos COG Detallado'!E58</f>
        <v>174000</v>
      </c>
      <c r="F56" s="12">
        <f t="shared" si="13"/>
        <v>174000</v>
      </c>
      <c r="G56" s="12">
        <f>'[1]Analitico Egresos COG Detallado'!G137+'[1]Analitico Egresos COG Detallado'!G58</f>
        <v>174000</v>
      </c>
      <c r="H56" s="12">
        <f>'[1]Analitico Egresos COG Detallado'!H137+'[1]Analitico Egresos COG Detallado'!H58</f>
        <v>174000</v>
      </c>
      <c r="I56" s="12">
        <f t="shared" si="14"/>
        <v>0</v>
      </c>
    </row>
    <row r="57" spans="2:9" x14ac:dyDescent="0.25">
      <c r="B57" s="10"/>
      <c r="C57" s="11" t="s">
        <v>60</v>
      </c>
      <c r="D57" s="12">
        <f>'[1]Analitico Egresos COG Detallado'!D138+'[1]Analitico Egresos COG Detallado'!D59</f>
        <v>0</v>
      </c>
      <c r="E57" s="12">
        <f>'[1]Analitico Egresos COG Detallado'!E138+'[1]Analitico Egresos COG Detallado'!E59</f>
        <v>0</v>
      </c>
      <c r="F57" s="12">
        <f t="shared" si="13"/>
        <v>0</v>
      </c>
      <c r="G57" s="12">
        <f>'[1]Analitico Egresos COG Detallado'!G138+'[1]Analitico Egresos COG Detallado'!G59</f>
        <v>0</v>
      </c>
      <c r="H57" s="12">
        <f>'[1]Analitico Egresos COG Detallado'!H138+'[1]Analitico Egresos COG Detallado'!H59</f>
        <v>0</v>
      </c>
      <c r="I57" s="12">
        <f t="shared" si="14"/>
        <v>0</v>
      </c>
    </row>
    <row r="58" spans="2:9" x14ac:dyDescent="0.25">
      <c r="B58" s="10"/>
      <c r="C58" s="11" t="s">
        <v>61</v>
      </c>
      <c r="D58" s="12">
        <f>'[1]Analitico Egresos COG Detallado'!D139+'[1]Analitico Egresos COG Detallado'!D60</f>
        <v>0</v>
      </c>
      <c r="E58" s="12">
        <f>'[1]Analitico Egresos COG Detallado'!E139+'[1]Analitico Egresos COG Detallado'!E60</f>
        <v>0</v>
      </c>
      <c r="F58" s="12">
        <f t="shared" si="13"/>
        <v>0</v>
      </c>
      <c r="G58" s="12">
        <f>'[1]Analitico Egresos COG Detallado'!G139+'[1]Analitico Egresos COG Detallado'!G60</f>
        <v>0</v>
      </c>
      <c r="H58" s="12">
        <f>'[1]Analitico Egresos COG Detallado'!H139+'[1]Analitico Egresos COG Detallado'!H60</f>
        <v>0</v>
      </c>
      <c r="I58" s="12">
        <f t="shared" si="14"/>
        <v>0</v>
      </c>
    </row>
    <row r="59" spans="2:9" x14ac:dyDescent="0.25">
      <c r="B59" s="10"/>
      <c r="C59" s="11" t="s">
        <v>62</v>
      </c>
      <c r="D59" s="12">
        <f>'[1]Analitico Egresos COG Detallado'!D140+'[1]Analitico Egresos COG Detallado'!D61</f>
        <v>0</v>
      </c>
      <c r="E59" s="12">
        <f>'[1]Analitico Egresos COG Detallado'!E140+'[1]Analitico Egresos COG Detallado'!E61</f>
        <v>0</v>
      </c>
      <c r="F59" s="12">
        <f t="shared" si="13"/>
        <v>0</v>
      </c>
      <c r="G59" s="12">
        <f>'[1]Analitico Egresos COG Detallado'!G140+'[1]Analitico Egresos COG Detallado'!G61</f>
        <v>0</v>
      </c>
      <c r="H59" s="12">
        <f>'[1]Analitico Egresos COG Detallado'!H140+'[1]Analitico Egresos COG Detallado'!H61</f>
        <v>0</v>
      </c>
      <c r="I59" s="12">
        <f t="shared" si="14"/>
        <v>0</v>
      </c>
    </row>
    <row r="60" spans="2:9" ht="21" customHeight="1" x14ac:dyDescent="0.25">
      <c r="B60" s="33" t="s">
        <v>63</v>
      </c>
      <c r="C60" s="34"/>
      <c r="D60" s="9">
        <f t="shared" ref="D60:I60" si="15">SUM(D61:D63)</f>
        <v>0</v>
      </c>
      <c r="E60" s="9">
        <f t="shared" si="15"/>
        <v>0</v>
      </c>
      <c r="F60" s="9">
        <f t="shared" si="15"/>
        <v>0</v>
      </c>
      <c r="G60" s="9">
        <f t="shared" si="15"/>
        <v>0</v>
      </c>
      <c r="H60" s="9">
        <f t="shared" si="15"/>
        <v>0</v>
      </c>
      <c r="I60" s="9">
        <f t="shared" si="15"/>
        <v>0</v>
      </c>
    </row>
    <row r="61" spans="2:9" x14ac:dyDescent="0.25">
      <c r="B61" s="10"/>
      <c r="C61" s="11" t="s">
        <v>64</v>
      </c>
      <c r="D61" s="12">
        <f>'[1]Analitico Egresos COG Detallado'!D64+'[1]Analitico Egresos COG Detallado'!D142</f>
        <v>0</v>
      </c>
      <c r="E61" s="12">
        <f>'[1]Analitico Egresos COG Detallado'!E64+'[1]Analitico Egresos COG Detallado'!E142</f>
        <v>0</v>
      </c>
      <c r="F61" s="12">
        <f>D61+E61</f>
        <v>0</v>
      </c>
      <c r="G61" s="12">
        <f>'[1]Analitico Egresos COG Detallado'!G64+'[1]Analitico Egresos COG Detallado'!G142</f>
        <v>0</v>
      </c>
      <c r="H61" s="12">
        <f>'[1]Analitico Egresos COG Detallado'!H64+'[1]Analitico Egresos COG Detallado'!H142</f>
        <v>0</v>
      </c>
      <c r="I61" s="12">
        <f>F61-G61</f>
        <v>0</v>
      </c>
    </row>
    <row r="62" spans="2:9" x14ac:dyDescent="0.25">
      <c r="B62" s="10"/>
      <c r="C62" s="11" t="s">
        <v>65</v>
      </c>
      <c r="D62" s="12">
        <f>'[1]Analitico Egresos COG Detallado'!D65+'[1]Analitico Egresos COG Detallado'!D143</f>
        <v>0</v>
      </c>
      <c r="E62" s="12">
        <f>'[1]Analitico Egresos COG Detallado'!E65+'[1]Analitico Egresos COG Detallado'!E143</f>
        <v>0</v>
      </c>
      <c r="F62" s="12">
        <f>D62+E62</f>
        <v>0</v>
      </c>
      <c r="G62" s="12">
        <f>'[1]Analitico Egresos COG Detallado'!G65+'[1]Analitico Egresos COG Detallado'!G143</f>
        <v>0</v>
      </c>
      <c r="H62" s="12">
        <f>'[1]Analitico Egresos COG Detallado'!H65+'[1]Analitico Egresos COG Detallado'!H143</f>
        <v>0</v>
      </c>
      <c r="I62" s="12">
        <f>F62-G62</f>
        <v>0</v>
      </c>
    </row>
    <row r="63" spans="2:9" x14ac:dyDescent="0.25">
      <c r="B63" s="10"/>
      <c r="C63" s="11" t="s">
        <v>66</v>
      </c>
      <c r="D63" s="12">
        <f>'[1]Analitico Egresos COG Detallado'!D66+'[1]Analitico Egresos COG Detallado'!D144</f>
        <v>0</v>
      </c>
      <c r="E63" s="12">
        <f>'[1]Analitico Egresos COG Detallado'!E66+'[1]Analitico Egresos COG Detallado'!E144</f>
        <v>0</v>
      </c>
      <c r="F63" s="12">
        <f>D63+E63</f>
        <v>0</v>
      </c>
      <c r="G63" s="12">
        <f>'[1]Analitico Egresos COG Detallado'!G66+'[1]Analitico Egresos COG Detallado'!G144</f>
        <v>0</v>
      </c>
      <c r="H63" s="12">
        <f>'[1]Analitico Egresos COG Detallado'!H66+'[1]Analitico Egresos COG Detallado'!H144</f>
        <v>0</v>
      </c>
      <c r="I63" s="12">
        <f>F63-G63</f>
        <v>0</v>
      </c>
    </row>
    <row r="64" spans="2:9" ht="19.5" customHeight="1" x14ac:dyDescent="0.25">
      <c r="B64" s="33" t="s">
        <v>67</v>
      </c>
      <c r="C64" s="34"/>
      <c r="D64" s="9">
        <f t="shared" ref="D64:I64" si="16">SUM(D65:D71)</f>
        <v>0</v>
      </c>
      <c r="E64" s="9">
        <f t="shared" si="16"/>
        <v>0</v>
      </c>
      <c r="F64" s="9">
        <f t="shared" si="16"/>
        <v>0</v>
      </c>
      <c r="G64" s="9">
        <f t="shared" si="16"/>
        <v>0</v>
      </c>
      <c r="H64" s="9">
        <f t="shared" si="16"/>
        <v>0</v>
      </c>
      <c r="I64" s="9">
        <f t="shared" si="16"/>
        <v>0</v>
      </c>
    </row>
    <row r="65" spans="2:9" x14ac:dyDescent="0.25">
      <c r="B65" s="10"/>
      <c r="C65" s="11" t="s">
        <v>68</v>
      </c>
      <c r="D65" s="12">
        <f>'[1]Analitico Egresos COG Detallado'!D147+'[1]Analitico Egresos COG Detallado'!D68</f>
        <v>0</v>
      </c>
      <c r="E65" s="12">
        <f>'[1]Analitico Egresos COG Detallado'!E147+'[1]Analitico Egresos COG Detallado'!E68</f>
        <v>0</v>
      </c>
      <c r="F65" s="12">
        <f t="shared" ref="F65:F71" si="17">D65+E65</f>
        <v>0</v>
      </c>
      <c r="G65" s="12">
        <f>'[1]Analitico Egresos COG Detallado'!G147+'[1]Analitico Egresos COG Detallado'!G68</f>
        <v>0</v>
      </c>
      <c r="H65" s="12">
        <f>'[1]Analitico Egresos COG Detallado'!H147+'[1]Analitico Egresos COG Detallado'!H68</f>
        <v>0</v>
      </c>
      <c r="I65" s="12">
        <f t="shared" ref="I65:I71" si="18">F65-G65</f>
        <v>0</v>
      </c>
    </row>
    <row r="66" spans="2:9" x14ac:dyDescent="0.25">
      <c r="B66" s="10"/>
      <c r="C66" s="11" t="s">
        <v>69</v>
      </c>
      <c r="D66" s="12">
        <f>'[1]Analitico Egresos COG Detallado'!D148+'[1]Analitico Egresos COG Detallado'!D69</f>
        <v>0</v>
      </c>
      <c r="E66" s="12">
        <f>'[1]Analitico Egresos COG Detallado'!E148+'[1]Analitico Egresos COG Detallado'!E69</f>
        <v>0</v>
      </c>
      <c r="F66" s="12">
        <f t="shared" si="17"/>
        <v>0</v>
      </c>
      <c r="G66" s="12">
        <f>'[1]Analitico Egresos COG Detallado'!G148+'[1]Analitico Egresos COG Detallado'!G69</f>
        <v>0</v>
      </c>
      <c r="H66" s="12">
        <f>'[1]Analitico Egresos COG Detallado'!H148+'[1]Analitico Egresos COG Detallado'!H69</f>
        <v>0</v>
      </c>
      <c r="I66" s="12">
        <f t="shared" si="18"/>
        <v>0</v>
      </c>
    </row>
    <row r="67" spans="2:9" x14ac:dyDescent="0.25">
      <c r="B67" s="10"/>
      <c r="C67" s="11" t="s">
        <v>70</v>
      </c>
      <c r="D67" s="12">
        <f>'[1]Analitico Egresos COG Detallado'!D149+'[1]Analitico Egresos COG Detallado'!D70</f>
        <v>0</v>
      </c>
      <c r="E67" s="12">
        <f>'[1]Analitico Egresos COG Detallado'!E149+'[1]Analitico Egresos COG Detallado'!E70</f>
        <v>0</v>
      </c>
      <c r="F67" s="12">
        <f t="shared" si="17"/>
        <v>0</v>
      </c>
      <c r="G67" s="12">
        <f>'[1]Analitico Egresos COG Detallado'!G149+'[1]Analitico Egresos COG Detallado'!G70</f>
        <v>0</v>
      </c>
      <c r="H67" s="12">
        <f>'[1]Analitico Egresos COG Detallado'!H149+'[1]Analitico Egresos COG Detallado'!H70</f>
        <v>0</v>
      </c>
      <c r="I67" s="12">
        <f t="shared" si="18"/>
        <v>0</v>
      </c>
    </row>
    <row r="68" spans="2:9" x14ac:dyDescent="0.25">
      <c r="B68" s="10"/>
      <c r="C68" s="11" t="s">
        <v>71</v>
      </c>
      <c r="D68" s="12">
        <f>'[1]Analitico Egresos COG Detallado'!D150+'[1]Analitico Egresos COG Detallado'!D71</f>
        <v>0</v>
      </c>
      <c r="E68" s="12">
        <f>'[1]Analitico Egresos COG Detallado'!E150+'[1]Analitico Egresos COG Detallado'!E71</f>
        <v>0</v>
      </c>
      <c r="F68" s="12">
        <f t="shared" si="17"/>
        <v>0</v>
      </c>
      <c r="G68" s="12">
        <f>'[1]Analitico Egresos COG Detallado'!G150+'[1]Analitico Egresos COG Detallado'!G71</f>
        <v>0</v>
      </c>
      <c r="H68" s="12">
        <f>'[1]Analitico Egresos COG Detallado'!H150+'[1]Analitico Egresos COG Detallado'!H71</f>
        <v>0</v>
      </c>
      <c r="I68" s="12">
        <f t="shared" si="18"/>
        <v>0</v>
      </c>
    </row>
    <row r="69" spans="2:9" x14ac:dyDescent="0.25">
      <c r="B69" s="10"/>
      <c r="C69" s="11" t="s">
        <v>72</v>
      </c>
      <c r="D69" s="12">
        <f>'[1]Analitico Egresos COG Detallado'!D151+'[1]Analitico Egresos COG Detallado'!D72</f>
        <v>0</v>
      </c>
      <c r="E69" s="12">
        <f>'[1]Analitico Egresos COG Detallado'!E151+'[1]Analitico Egresos COG Detallado'!E72</f>
        <v>0</v>
      </c>
      <c r="F69" s="12">
        <f t="shared" si="17"/>
        <v>0</v>
      </c>
      <c r="G69" s="12">
        <f>'[1]Analitico Egresos COG Detallado'!G151+'[1]Analitico Egresos COG Detallado'!G72</f>
        <v>0</v>
      </c>
      <c r="H69" s="12">
        <f>'[1]Analitico Egresos COG Detallado'!H151+'[1]Analitico Egresos COG Detallado'!H72</f>
        <v>0</v>
      </c>
      <c r="I69" s="12">
        <f t="shared" si="18"/>
        <v>0</v>
      </c>
    </row>
    <row r="70" spans="2:9" x14ac:dyDescent="0.25">
      <c r="B70" s="10"/>
      <c r="C70" s="11" t="s">
        <v>73</v>
      </c>
      <c r="D70" s="12">
        <f>'[1]Analitico Egresos COG Detallado'!D153+'[1]Analitico Egresos COG Detallado'!D73</f>
        <v>0</v>
      </c>
      <c r="E70" s="12">
        <f>'[1]Analitico Egresos COG Detallado'!E153+'[1]Analitico Egresos COG Detallado'!E73</f>
        <v>0</v>
      </c>
      <c r="F70" s="12">
        <f t="shared" si="17"/>
        <v>0</v>
      </c>
      <c r="G70" s="12">
        <f>'[1]Analitico Egresos COG Detallado'!G153+'[1]Analitico Egresos COG Detallado'!G73</f>
        <v>0</v>
      </c>
      <c r="H70" s="12">
        <f>'[1]Analitico Egresos COG Detallado'!H153+'[1]Analitico Egresos COG Detallado'!H73</f>
        <v>0</v>
      </c>
      <c r="I70" s="12">
        <f t="shared" si="18"/>
        <v>0</v>
      </c>
    </row>
    <row r="71" spans="2:9" x14ac:dyDescent="0.25">
      <c r="B71" s="13"/>
      <c r="C71" s="14" t="s">
        <v>74</v>
      </c>
      <c r="D71" s="15">
        <f>'[1]Analitico Egresos COG Detallado'!D154+'[1]Analitico Egresos COG Detallado'!D74</f>
        <v>0</v>
      </c>
      <c r="E71" s="15">
        <f>'[1]Analitico Egresos COG Detallado'!E154+'[1]Analitico Egresos COG Detallado'!E74</f>
        <v>0</v>
      </c>
      <c r="F71" s="15">
        <f t="shared" si="17"/>
        <v>0</v>
      </c>
      <c r="G71" s="15">
        <f>'[1]Analitico Egresos COG Detallado'!G154+'[1]Analitico Egresos COG Detallado'!G74</f>
        <v>0</v>
      </c>
      <c r="H71" s="15">
        <f>'[1]Analitico Egresos COG Detallado'!H154+'[1]Analitico Egresos COG Detallado'!H74</f>
        <v>0</v>
      </c>
      <c r="I71" s="15">
        <f t="shared" si="18"/>
        <v>0</v>
      </c>
    </row>
    <row r="72" spans="2:9" ht="22.5" customHeight="1" x14ac:dyDescent="0.25">
      <c r="B72" s="33" t="s">
        <v>75</v>
      </c>
      <c r="C72" s="34"/>
      <c r="D72" s="9">
        <f t="shared" ref="D72:I72" si="19">SUM(D73:D75)</f>
        <v>0</v>
      </c>
      <c r="E72" s="9">
        <f t="shared" si="19"/>
        <v>0</v>
      </c>
      <c r="F72" s="9">
        <f t="shared" si="19"/>
        <v>0</v>
      </c>
      <c r="G72" s="9">
        <f t="shared" si="19"/>
        <v>0</v>
      </c>
      <c r="H72" s="9">
        <f t="shared" si="19"/>
        <v>0</v>
      </c>
      <c r="I72" s="9">
        <f t="shared" si="19"/>
        <v>0</v>
      </c>
    </row>
    <row r="73" spans="2:9" x14ac:dyDescent="0.25">
      <c r="B73" s="10"/>
      <c r="C73" s="11" t="s">
        <v>76</v>
      </c>
      <c r="D73" s="12">
        <f>'[1]Analitico Egresos COG Detallado'!D78+'[1]Analitico Egresos COG Detallado'!D157</f>
        <v>0</v>
      </c>
      <c r="E73" s="12">
        <f>'[1]Analitico Egresos COG Detallado'!E78+'[1]Analitico Egresos COG Detallado'!E157</f>
        <v>0</v>
      </c>
      <c r="F73" s="12">
        <f>D73+E73</f>
        <v>0</v>
      </c>
      <c r="G73" s="12">
        <f>'[1]Analitico Egresos COG Detallado'!G78+'[1]Analitico Egresos COG Detallado'!G157</f>
        <v>0</v>
      </c>
      <c r="H73" s="12">
        <f>'[1]Analitico Egresos COG Detallado'!H78+'[1]Analitico Egresos COG Detallado'!H157</f>
        <v>0</v>
      </c>
      <c r="I73" s="12">
        <f>F73-G73</f>
        <v>0</v>
      </c>
    </row>
    <row r="74" spans="2:9" x14ac:dyDescent="0.25">
      <c r="B74" s="10"/>
      <c r="C74" s="11" t="s">
        <v>77</v>
      </c>
      <c r="D74" s="12">
        <f>'[1]Analitico Egresos COG Detallado'!D79+'[1]Analitico Egresos COG Detallado'!D158</f>
        <v>0</v>
      </c>
      <c r="E74" s="12">
        <f>'[1]Analitico Egresos COG Detallado'!E79+'[1]Analitico Egresos COG Detallado'!E158</f>
        <v>0</v>
      </c>
      <c r="F74" s="12">
        <f>D74+E74</f>
        <v>0</v>
      </c>
      <c r="G74" s="12">
        <f>'[1]Analitico Egresos COG Detallado'!G79+'[1]Analitico Egresos COG Detallado'!G158</f>
        <v>0</v>
      </c>
      <c r="H74" s="12">
        <f>'[1]Analitico Egresos COG Detallado'!H79+'[1]Analitico Egresos COG Detallado'!H158</f>
        <v>0</v>
      </c>
      <c r="I74" s="12">
        <f>F74-G74</f>
        <v>0</v>
      </c>
    </row>
    <row r="75" spans="2:9" x14ac:dyDescent="0.25">
      <c r="B75" s="10"/>
      <c r="C75" s="11" t="s">
        <v>78</v>
      </c>
      <c r="D75" s="12">
        <f>'[1]Analitico Egresos COG Detallado'!D80+'[1]Analitico Egresos COG Detallado'!D159</f>
        <v>0</v>
      </c>
      <c r="E75" s="12">
        <f>'[1]Analitico Egresos COG Detallado'!E80+'[1]Analitico Egresos COG Detallado'!E159</f>
        <v>0</v>
      </c>
      <c r="F75" s="12">
        <f>D75+E75</f>
        <v>0</v>
      </c>
      <c r="G75" s="12">
        <f>'[1]Analitico Egresos COG Detallado'!G80+'[1]Analitico Egresos COG Detallado'!G159</f>
        <v>0</v>
      </c>
      <c r="H75" s="12">
        <f>'[1]Analitico Egresos COG Detallado'!H80+'[1]Analitico Egresos COG Detallado'!H159</f>
        <v>0</v>
      </c>
      <c r="I75" s="12">
        <f>F75-G75</f>
        <v>0</v>
      </c>
    </row>
    <row r="76" spans="2:9" ht="22.5" customHeight="1" x14ac:dyDescent="0.25">
      <c r="B76" s="33" t="s">
        <v>79</v>
      </c>
      <c r="C76" s="34"/>
      <c r="D76" s="9">
        <f t="shared" ref="D76:I76" si="20">SUM(D77:D83)</f>
        <v>0</v>
      </c>
      <c r="E76" s="9">
        <f t="shared" si="20"/>
        <v>0</v>
      </c>
      <c r="F76" s="9">
        <f t="shared" si="20"/>
        <v>0</v>
      </c>
      <c r="G76" s="9">
        <f t="shared" si="20"/>
        <v>0</v>
      </c>
      <c r="H76" s="9">
        <f t="shared" si="20"/>
        <v>0</v>
      </c>
      <c r="I76" s="9">
        <f t="shared" si="20"/>
        <v>0</v>
      </c>
    </row>
    <row r="77" spans="2:9" x14ac:dyDescent="0.25">
      <c r="B77" s="10"/>
      <c r="C77" s="11" t="s">
        <v>80</v>
      </c>
      <c r="D77" s="12">
        <f>'[1]Analitico Egresos COG Detallado'!D162+'[1]Analitico Egresos COG Detallado'!D82</f>
        <v>0</v>
      </c>
      <c r="E77" s="12">
        <f>'[1]Analitico Egresos COG Detallado'!E162+'[1]Analitico Egresos COG Detallado'!E82</f>
        <v>0</v>
      </c>
      <c r="F77" s="12">
        <f t="shared" ref="F77:F83" si="21">D77+E77</f>
        <v>0</v>
      </c>
      <c r="G77" s="12">
        <f>'[1]Analitico Egresos COG Detallado'!G162+'[1]Analitico Egresos COG Detallado'!G82</f>
        <v>0</v>
      </c>
      <c r="H77" s="12">
        <f>'[1]Analitico Egresos COG Detallado'!H162+'[1]Analitico Egresos COG Detallado'!H82</f>
        <v>0</v>
      </c>
      <c r="I77" s="12">
        <f t="shared" ref="I77:I83" si="22">F77-G77</f>
        <v>0</v>
      </c>
    </row>
    <row r="78" spans="2:9" x14ac:dyDescent="0.25">
      <c r="B78" s="10"/>
      <c r="C78" s="11" t="s">
        <v>81</v>
      </c>
      <c r="D78" s="12">
        <f>'[1]Analitico Egresos COG Detallado'!D163+'[1]Analitico Egresos COG Detallado'!D83</f>
        <v>0</v>
      </c>
      <c r="E78" s="12">
        <f>'[1]Analitico Egresos COG Detallado'!E163+'[1]Analitico Egresos COG Detallado'!E83</f>
        <v>0</v>
      </c>
      <c r="F78" s="12">
        <f t="shared" si="21"/>
        <v>0</v>
      </c>
      <c r="G78" s="12">
        <f>'[1]Analitico Egresos COG Detallado'!G163+'[1]Analitico Egresos COG Detallado'!G83</f>
        <v>0</v>
      </c>
      <c r="H78" s="12">
        <f>'[1]Analitico Egresos COG Detallado'!H163+'[1]Analitico Egresos COG Detallado'!H83</f>
        <v>0</v>
      </c>
      <c r="I78" s="12">
        <f t="shared" si="22"/>
        <v>0</v>
      </c>
    </row>
    <row r="79" spans="2:9" x14ac:dyDescent="0.25">
      <c r="B79" s="10"/>
      <c r="C79" s="11" t="s">
        <v>82</v>
      </c>
      <c r="D79" s="12">
        <f>'[1]Analitico Egresos COG Detallado'!D164+'[1]Analitico Egresos COG Detallado'!D84</f>
        <v>0</v>
      </c>
      <c r="E79" s="12">
        <f>'[1]Analitico Egresos COG Detallado'!E164+'[1]Analitico Egresos COG Detallado'!E84</f>
        <v>0</v>
      </c>
      <c r="F79" s="12">
        <f t="shared" si="21"/>
        <v>0</v>
      </c>
      <c r="G79" s="12">
        <f>'[1]Analitico Egresos COG Detallado'!G164+'[1]Analitico Egresos COG Detallado'!G84</f>
        <v>0</v>
      </c>
      <c r="H79" s="12">
        <f>'[1]Analitico Egresos COG Detallado'!H164+'[1]Analitico Egresos COG Detallado'!H84</f>
        <v>0</v>
      </c>
      <c r="I79" s="12">
        <f t="shared" si="22"/>
        <v>0</v>
      </c>
    </row>
    <row r="80" spans="2:9" x14ac:dyDescent="0.25">
      <c r="B80" s="10"/>
      <c r="C80" s="11" t="s">
        <v>83</v>
      </c>
      <c r="D80" s="12">
        <f>'[1]Analitico Egresos COG Detallado'!D165+'[1]Analitico Egresos COG Detallado'!D85</f>
        <v>0</v>
      </c>
      <c r="E80" s="12">
        <f>'[1]Analitico Egresos COG Detallado'!E165+'[1]Analitico Egresos COG Detallado'!E85</f>
        <v>0</v>
      </c>
      <c r="F80" s="12">
        <f t="shared" si="21"/>
        <v>0</v>
      </c>
      <c r="G80" s="12">
        <f>'[1]Analitico Egresos COG Detallado'!G165+'[1]Analitico Egresos COG Detallado'!G85</f>
        <v>0</v>
      </c>
      <c r="H80" s="12">
        <f>'[1]Analitico Egresos COG Detallado'!H165+'[1]Analitico Egresos COG Detallado'!H85</f>
        <v>0</v>
      </c>
      <c r="I80" s="12">
        <f t="shared" si="22"/>
        <v>0</v>
      </c>
    </row>
    <row r="81" spans="2:9" x14ac:dyDescent="0.25">
      <c r="B81" s="10"/>
      <c r="C81" s="11" t="s">
        <v>84</v>
      </c>
      <c r="D81" s="12">
        <f>'[1]Analitico Egresos COG Detallado'!D166+'[1]Analitico Egresos COG Detallado'!D86</f>
        <v>0</v>
      </c>
      <c r="E81" s="12">
        <f>'[1]Analitico Egresos COG Detallado'!E166+'[1]Analitico Egresos COG Detallado'!E86</f>
        <v>0</v>
      </c>
      <c r="F81" s="12">
        <f t="shared" si="21"/>
        <v>0</v>
      </c>
      <c r="G81" s="12">
        <f>'[1]Analitico Egresos COG Detallado'!G166+'[1]Analitico Egresos COG Detallado'!G86</f>
        <v>0</v>
      </c>
      <c r="H81" s="12">
        <f>'[1]Analitico Egresos COG Detallado'!H166+'[1]Analitico Egresos COG Detallado'!H86</f>
        <v>0</v>
      </c>
      <c r="I81" s="12">
        <f t="shared" si="22"/>
        <v>0</v>
      </c>
    </row>
    <row r="82" spans="2:9" x14ac:dyDescent="0.25">
      <c r="B82" s="10"/>
      <c r="C82" s="11" t="s">
        <v>85</v>
      </c>
      <c r="D82" s="12">
        <f>'[1]Analitico Egresos COG Detallado'!D167+'[1]Analitico Egresos COG Detallado'!D87</f>
        <v>0</v>
      </c>
      <c r="E82" s="12">
        <f>'[1]Analitico Egresos COG Detallado'!E167+'[1]Analitico Egresos COG Detallado'!E87</f>
        <v>0</v>
      </c>
      <c r="F82" s="12">
        <f t="shared" si="21"/>
        <v>0</v>
      </c>
      <c r="G82" s="12">
        <f>'[1]Analitico Egresos COG Detallado'!G167+'[1]Analitico Egresos COG Detallado'!G87</f>
        <v>0</v>
      </c>
      <c r="H82" s="12">
        <f>'[1]Analitico Egresos COG Detallado'!H167+'[1]Analitico Egresos COG Detallado'!H87</f>
        <v>0</v>
      </c>
      <c r="I82" s="12">
        <f t="shared" si="22"/>
        <v>0</v>
      </c>
    </row>
    <row r="83" spans="2:9" x14ac:dyDescent="0.25">
      <c r="B83" s="10"/>
      <c r="C83" s="11" t="s">
        <v>86</v>
      </c>
      <c r="D83" s="12">
        <f>'[1]Analitico Egresos COG Detallado'!D168+'[1]Analitico Egresos COG Detallado'!D88</f>
        <v>0</v>
      </c>
      <c r="E83" s="12">
        <f>'[1]Analitico Egresos COG Detallado'!E168+'[1]Analitico Egresos COG Detallado'!E88</f>
        <v>0</v>
      </c>
      <c r="F83" s="12">
        <f t="shared" si="21"/>
        <v>0</v>
      </c>
      <c r="G83" s="12">
        <f>'[1]Analitico Egresos COG Detallado'!G168+'[1]Analitico Egresos COG Detallado'!G88</f>
        <v>0</v>
      </c>
      <c r="H83" s="12">
        <f>'[1]Analitico Egresos COG Detallado'!H168+'[1]Analitico Egresos COG Detallado'!H88</f>
        <v>0</v>
      </c>
      <c r="I83" s="12">
        <f t="shared" si="22"/>
        <v>0</v>
      </c>
    </row>
    <row r="84" spans="2:9" x14ac:dyDescent="0.25">
      <c r="B84" s="10"/>
      <c r="C84" s="11"/>
      <c r="D84" s="12"/>
      <c r="E84" s="12"/>
      <c r="F84" s="12"/>
      <c r="G84" s="12"/>
      <c r="H84" s="12"/>
      <c r="I84" s="12"/>
    </row>
    <row r="85" spans="2:9" x14ac:dyDescent="0.25">
      <c r="B85" s="17"/>
      <c r="C85" s="18" t="s">
        <v>87</v>
      </c>
      <c r="D85" s="19">
        <f t="shared" ref="D85:I85" si="23">SUM(D12+D20+D30+D40+D50+D60+D64+D72+D76)</f>
        <v>114117910</v>
      </c>
      <c r="E85" s="19">
        <f t="shared" si="23"/>
        <v>45027923</v>
      </c>
      <c r="F85" s="19">
        <f>SUM(F12+F20+F30+F40+F50+F60+F64+F72+F76)</f>
        <v>159145833</v>
      </c>
      <c r="G85" s="19">
        <f>SUM(G12+G20+G30+G40+G50+G60+G64+G72+G76)</f>
        <v>149367130</v>
      </c>
      <c r="H85" s="19">
        <f t="shared" si="23"/>
        <v>149367130</v>
      </c>
      <c r="I85" s="19">
        <f t="shared" si="23"/>
        <v>9778703</v>
      </c>
    </row>
    <row r="86" spans="2:9" x14ac:dyDescent="0.25">
      <c r="B86" s="20"/>
      <c r="C86" s="20"/>
      <c r="D86" s="21"/>
      <c r="E86" s="21"/>
      <c r="F86" s="21"/>
      <c r="G86" s="21"/>
      <c r="H86" s="21"/>
      <c r="I86" s="21"/>
    </row>
    <row r="87" spans="2:9" x14ac:dyDescent="0.25">
      <c r="B87" s="20"/>
      <c r="C87" s="20"/>
      <c r="D87" s="21"/>
      <c r="E87" s="21"/>
      <c r="F87" s="21"/>
      <c r="G87" s="21"/>
      <c r="H87" s="21"/>
      <c r="I87" s="21"/>
    </row>
    <row r="88" spans="2:9" x14ac:dyDescent="0.25">
      <c r="B88" s="20"/>
      <c r="C88" s="20"/>
      <c r="D88" s="21"/>
      <c r="E88" s="21"/>
      <c r="F88" s="21"/>
      <c r="G88" s="21"/>
      <c r="H88" s="21"/>
      <c r="I88" s="21"/>
    </row>
    <row r="89" spans="2:9" x14ac:dyDescent="0.25">
      <c r="B89" s="22"/>
      <c r="C89" s="22"/>
      <c r="D89" s="22"/>
      <c r="E89" s="22"/>
      <c r="F89" s="22"/>
      <c r="G89" s="22"/>
      <c r="H89" s="22"/>
      <c r="I89" s="22"/>
    </row>
    <row r="90" spans="2:9" x14ac:dyDescent="0.25">
      <c r="B90" s="22"/>
      <c r="C90" s="22"/>
      <c r="D90" s="22"/>
      <c r="E90" s="22"/>
      <c r="F90" s="22"/>
      <c r="G90" s="22"/>
      <c r="H90" s="22"/>
      <c r="I90" s="22"/>
    </row>
    <row r="91" spans="2:9" x14ac:dyDescent="0.25">
      <c r="B91" s="22"/>
      <c r="C91" s="22"/>
      <c r="D91" s="22"/>
      <c r="E91" s="22"/>
      <c r="F91" s="22"/>
      <c r="G91" s="22"/>
      <c r="H91" s="22"/>
      <c r="I91" s="22"/>
    </row>
    <row r="92" spans="2:9" x14ac:dyDescent="0.25">
      <c r="B92" s="22"/>
      <c r="C92" s="22"/>
      <c r="D92" s="22"/>
      <c r="E92" s="23"/>
      <c r="F92" s="22"/>
      <c r="G92" s="22"/>
      <c r="H92" s="22"/>
      <c r="I92" s="22"/>
    </row>
    <row r="93" spans="2:9" x14ac:dyDescent="0.25">
      <c r="B93" s="22"/>
      <c r="C93" s="22"/>
      <c r="D93" s="22"/>
      <c r="E93" s="24"/>
      <c r="F93" s="22"/>
      <c r="G93" s="22"/>
      <c r="H93" s="22"/>
      <c r="I93" s="22"/>
    </row>
    <row r="94" spans="2:9" ht="96.75" customHeight="1" x14ac:dyDescent="0.25">
      <c r="B94" s="22"/>
      <c r="C94" s="22"/>
      <c r="D94" s="22"/>
      <c r="E94" s="22"/>
      <c r="F94" s="22"/>
      <c r="G94" s="22"/>
      <c r="H94" s="22"/>
      <c r="I94" s="22"/>
    </row>
    <row r="95" spans="2:9" x14ac:dyDescent="0.25">
      <c r="B95" s="22"/>
      <c r="C95" s="25"/>
      <c r="D95" s="25"/>
      <c r="E95" s="26"/>
      <c r="F95" s="25"/>
      <c r="G95" s="25"/>
      <c r="H95" s="22"/>
      <c r="I95" s="25"/>
    </row>
    <row r="96" spans="2:9" x14ac:dyDescent="0.25">
      <c r="B96" s="22"/>
      <c r="C96" s="25"/>
      <c r="D96" s="25"/>
      <c r="E96" s="26"/>
      <c r="F96" s="25"/>
      <c r="G96" s="25"/>
      <c r="H96" s="22"/>
      <c r="I96" s="25"/>
    </row>
    <row r="97" spans="2:9" x14ac:dyDescent="0.25">
      <c r="B97" s="27"/>
      <c r="C97" s="28"/>
      <c r="D97" s="28"/>
      <c r="E97" s="29"/>
      <c r="F97" s="28"/>
      <c r="G97" s="28"/>
      <c r="H97" s="27"/>
      <c r="I97" s="28"/>
    </row>
    <row r="98" spans="2:9" x14ac:dyDescent="0.25">
      <c r="B98" s="30"/>
      <c r="C98" s="30"/>
      <c r="D98" s="30"/>
      <c r="E98" s="30"/>
      <c r="F98" s="31"/>
      <c r="G98" s="30"/>
      <c r="H98" s="30"/>
      <c r="I98" s="30"/>
    </row>
    <row r="99" spans="2:9" x14ac:dyDescent="0.25">
      <c r="B99" s="30"/>
      <c r="C99" s="30"/>
      <c r="D99" s="30"/>
      <c r="E99" s="30"/>
      <c r="F99" s="30"/>
      <c r="G99" s="30"/>
      <c r="H99" s="30"/>
      <c r="I99" s="30"/>
    </row>
    <row r="100" spans="2:9" x14ac:dyDescent="0.25">
      <c r="B100" s="32"/>
      <c r="C100" s="32"/>
      <c r="D100" s="32"/>
      <c r="E100" s="32"/>
      <c r="F100" s="32"/>
      <c r="G100" s="32"/>
      <c r="H100" s="32"/>
      <c r="I100" s="32"/>
    </row>
    <row r="101" spans="2:9" x14ac:dyDescent="0.25">
      <c r="B101" s="32"/>
      <c r="C101" s="32"/>
      <c r="D101" s="32"/>
      <c r="E101" s="32"/>
      <c r="F101" s="32"/>
      <c r="G101" s="32"/>
      <c r="H101" s="32"/>
      <c r="I101" s="32"/>
    </row>
  </sheetData>
  <sheetProtection formatCells="0" formatColumns="0"/>
  <mergeCells count="18">
    <mergeCell ref="B6:I6"/>
    <mergeCell ref="B1:I1"/>
    <mergeCell ref="B2:I2"/>
    <mergeCell ref="B3:I3"/>
    <mergeCell ref="B4:I4"/>
    <mergeCell ref="B5:I5"/>
    <mergeCell ref="B76:C76"/>
    <mergeCell ref="B8:C10"/>
    <mergeCell ref="D8:H8"/>
    <mergeCell ref="I8:I9"/>
    <mergeCell ref="B12:C12"/>
    <mergeCell ref="B20:C20"/>
    <mergeCell ref="B30:C30"/>
    <mergeCell ref="B40:C40"/>
    <mergeCell ref="B50:C50"/>
    <mergeCell ref="B60:C60"/>
    <mergeCell ref="B64:C64"/>
    <mergeCell ref="B72:C72"/>
  </mergeCells>
  <dataValidations count="2">
    <dataValidation type="whole" operator="greaterThan" allowBlank="1" showInputMessage="1" showErrorMessage="1" errorTitle="DECIMAL" error="Sólo importes sin decimales, por favor." sqref="I31:I39 I13:I19 I21:I29 I41:I84">
      <formula1>0</formula1>
    </dataValidation>
    <dataValidation type="whole" allowBlank="1" showInputMessage="1" showErrorMessage="1" errorTitle="DECIMAL" error="Sólo importes sin decimales, por favor." sqref="I40 I20 I30 D13:H84">
      <formula1>-999999999999999</formula1>
      <formula2>999999999999999</formula2>
    </dataValidation>
  </dataValidations>
  <printOptions horizontalCentered="1"/>
  <pageMargins left="0.19685039370078741" right="0.19685039370078741" top="0.35433070866141736" bottom="0.15748031496062992" header="0.31496062992125984" footer="0.31496062992125984"/>
  <pageSetup scale="75" fitToHeight="0" orientation="landscape" r:id="rId1"/>
  <rowBreaks count="2" manualBreakCount="2">
    <brk id="39" max="9" man="1"/>
    <brk id="7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Analítico Egresos COG CG</vt:lpstr>
      <vt:lpstr>'Analítico Egresos COG CG'!Área_de_impresión</vt:lpstr>
      <vt:lpstr>'Analítico Egresos COG CG'!Títulos_a_imprimir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Jose Antonio Torres Gonzalez</cp:lastModifiedBy>
  <dcterms:created xsi:type="dcterms:W3CDTF">2023-02-27T18:15:26Z</dcterms:created>
  <dcterms:modified xsi:type="dcterms:W3CDTF">2023-04-27T15:54:55Z</dcterms:modified>
</cp:coreProperties>
</file>